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<sst xmlns="http://schemas.openxmlformats.org/spreadsheetml/2006/main" uniqueCount="114">
  <si>
    <t>r i c c a   r i c c a * f e s t a   2 0 1 8   I n t e r n a t i o n a l   B o o k i n g   F o r m</t>
  </si>
  <si>
    <r>
      <rPr>
        <sz val="18"/>
        <color indexed="8"/>
        <rFont val="Verdana"/>
      </rPr>
      <t xml:space="preserve">PLEASE EMAIL THIS FORM (excel) TO </t>
    </r>
    <r>
      <rPr>
        <b val="1"/>
        <sz val="18"/>
        <color indexed="8"/>
        <rFont val="Verdana"/>
      </rPr>
      <t>tickets@riccariccafesta.com</t>
    </r>
  </si>
  <si>
    <t>Name:</t>
  </si>
  <si>
    <t>Country:</t>
  </si>
  <si>
    <t>Organisation:</t>
  </si>
  <si>
    <t>Position:</t>
  </si>
  <si>
    <t>Email:</t>
  </si>
  <si>
    <t>Pick-up Date:</t>
  </si>
  <si>
    <r>
      <rPr>
        <sz val="10"/>
        <color indexed="8"/>
        <rFont val="Verdana"/>
      </rPr>
      <t>Please type the</t>
    </r>
    <r>
      <rPr>
        <b val="1"/>
        <sz val="10"/>
        <color indexed="8"/>
        <rFont val="Verdana"/>
      </rPr>
      <t xml:space="preserve"> </t>
    </r>
    <r>
      <rPr>
        <b val="1"/>
        <u val="single"/>
        <sz val="10"/>
        <color indexed="8"/>
        <rFont val="Verdana"/>
      </rPr>
      <t>number</t>
    </r>
    <r>
      <rPr>
        <b val="1"/>
        <sz val="10"/>
        <color indexed="8"/>
        <rFont val="Verdana"/>
      </rPr>
      <t xml:space="preserve"> </t>
    </r>
    <r>
      <rPr>
        <sz val="10"/>
        <color indexed="8"/>
        <rFont val="Verdana"/>
      </rPr>
      <t>of tickets you would like to book.</t>
    </r>
  </si>
  <si>
    <t>Title</t>
  </si>
  <si>
    <t>No.</t>
  </si>
  <si>
    <t>Date</t>
  </si>
  <si>
    <t>Time</t>
  </si>
  <si>
    <t>FRIEND5</t>
  </si>
  <si>
    <t>FRIEND3</t>
  </si>
  <si>
    <t>Adult</t>
  </si>
  <si>
    <t>Child</t>
  </si>
  <si>
    <t>Group</t>
  </si>
  <si>
    <t>Hedgehog and  the Flower of Snow</t>
  </si>
  <si>
    <t>Wed</t>
  </si>
  <si>
    <t>25th</t>
  </si>
  <si>
    <t>Solo for Two</t>
  </si>
  <si>
    <t>14-1</t>
  </si>
  <si>
    <t>Fri</t>
  </si>
  <si>
    <t>27th</t>
  </si>
  <si>
    <t>14-2</t>
  </si>
  <si>
    <t>Sat</t>
  </si>
  <si>
    <t>28th</t>
  </si>
  <si>
    <t>14-3</t>
  </si>
  <si>
    <t>GABEZ MEGA-MORI  COMEDY SHOW  2018</t>
  </si>
  <si>
    <t>Sun</t>
  </si>
  <si>
    <t>22nd</t>
  </si>
  <si>
    <t>Cinderella</t>
  </si>
  <si>
    <t>15-1</t>
  </si>
  <si>
    <t>Mon</t>
  </si>
  <si>
    <t>23rd</t>
  </si>
  <si>
    <t>15-2</t>
  </si>
  <si>
    <t>Tue</t>
  </si>
  <si>
    <t>24th</t>
  </si>
  <si>
    <t>15-3</t>
  </si>
  <si>
    <t>29th</t>
  </si>
  <si>
    <t>“Yabi” on the Sore</t>
  </si>
  <si>
    <t>16-1</t>
  </si>
  <si>
    <t>Thu</t>
  </si>
  <si>
    <t>26th</t>
  </si>
  <si>
    <t>16-2</t>
  </si>
  <si>
    <t>The Three Musketeers</t>
  </si>
  <si>
    <t>17-1</t>
  </si>
  <si>
    <t>Fingers and Toes,  My Body Knows!</t>
  </si>
  <si>
    <t>17-2</t>
  </si>
  <si>
    <t>Ballad about  a Small Tugboat</t>
  </si>
  <si>
    <t>18-1</t>
  </si>
  <si>
    <t>18-2</t>
  </si>
  <si>
    <t>White</t>
  </si>
  <si>
    <t>Cain and Abel</t>
  </si>
  <si>
    <t>19-1</t>
  </si>
  <si>
    <t>19-2</t>
  </si>
  <si>
    <t>19-3</t>
  </si>
  <si>
    <t>19-4</t>
  </si>
  <si>
    <t>Morio Kazama PEACE</t>
  </si>
  <si>
    <t>20-1</t>
  </si>
  <si>
    <t>CERCA</t>
  </si>
  <si>
    <t>20-2</t>
  </si>
  <si>
    <t>THE STRANGERS</t>
  </si>
  <si>
    <t>21-1</t>
  </si>
  <si>
    <t>21-2</t>
  </si>
  <si>
    <t>Night Light</t>
  </si>
  <si>
    <t>21-3</t>
  </si>
  <si>
    <t>Les Misérables</t>
  </si>
  <si>
    <t>22-1</t>
  </si>
  <si>
    <t>22-2</t>
  </si>
  <si>
    <t>Where Does the Wind Live?</t>
  </si>
  <si>
    <t>22-3</t>
  </si>
  <si>
    <t>Tamatsu’s Love</t>
  </si>
  <si>
    <t>23-1</t>
  </si>
  <si>
    <t>3 GAGA HEADS THE BODY TIGHTS MEN SHOW</t>
  </si>
  <si>
    <t>23-2</t>
  </si>
  <si>
    <t>23-3</t>
  </si>
  <si>
    <t>23-4</t>
  </si>
  <si>
    <t>23-5</t>
  </si>
  <si>
    <t>Whiteout</t>
  </si>
  <si>
    <t>24-1</t>
  </si>
  <si>
    <t>24-2</t>
  </si>
  <si>
    <t>Little Pobon and the Moon</t>
  </si>
  <si>
    <t>OKINAWA SANSAN</t>
  </si>
  <si>
    <t>25-1</t>
  </si>
  <si>
    <t>Broken Words Fly into Sky [FREE]</t>
  </si>
  <si>
    <t>26-1</t>
  </si>
  <si>
    <t>Adult (free):</t>
  </si>
  <si>
    <t>Child (free):</t>
  </si>
  <si>
    <t>JOY</t>
  </si>
  <si>
    <t>Everybody Dance! Dance!! Dance!!! [FREE]</t>
  </si>
  <si>
    <t>51-1</t>
  </si>
  <si>
    <t>What does Red do on Thursday?</t>
  </si>
  <si>
    <t>W S</t>
  </si>
  <si>
    <t>Lecture Session: Play with Theatre</t>
  </si>
  <si>
    <t>60-1</t>
  </si>
  <si>
    <t>Nursery - ¥3,500:</t>
  </si>
  <si>
    <t>Elementary - ¥3,500:</t>
  </si>
  <si>
    <t>A Tree and a Boy</t>
  </si>
  <si>
    <t>FRIEND 5 (¥5,500)</t>
  </si>
  <si>
    <t>TOTAL</t>
  </si>
  <si>
    <t>FRIEND 3 (¥3,900)</t>
  </si>
  <si>
    <t>Time for Fun</t>
  </si>
  <si>
    <t>13-1</t>
  </si>
  <si>
    <t>Adult (¥2,500)</t>
  </si>
  <si>
    <t>13-2</t>
  </si>
  <si>
    <t>Child (¥1,500)</t>
  </si>
  <si>
    <t>13-3</t>
  </si>
  <si>
    <r>
      <rPr>
        <b val="1"/>
        <sz val="9"/>
        <color indexed="17"/>
        <rFont val="Verdana"/>
      </rPr>
      <t>Group (¥1,000)</t>
    </r>
    <r>
      <rPr>
        <b val="1"/>
        <sz val="8"/>
        <color indexed="17"/>
        <rFont val="Verdana"/>
      </rPr>
      <t xml:space="preserve"> 
</t>
    </r>
    <r>
      <rPr>
        <b val="1"/>
        <sz val="8"/>
        <color indexed="17"/>
        <rFont val="Verdana"/>
      </rPr>
      <t>*min 10 pax</t>
    </r>
  </si>
  <si>
    <t>13-4</t>
  </si>
  <si>
    <t>Lecture Session (¥3,500)</t>
  </si>
  <si>
    <t>13-5</t>
  </si>
  <si>
    <r>
      <rPr>
        <sz val="10"/>
        <color indexed="8"/>
        <rFont val="Verdana"/>
      </rPr>
      <t xml:space="preserve">If you would like to book tickets for the performances in Ginoza and other places,  
</t>
    </r>
    <r>
      <rPr>
        <sz val="10"/>
        <color indexed="8"/>
        <rFont val="Verdana"/>
      </rPr>
      <t xml:space="preserve">or programmes not listed here, please email us:  
</t>
    </r>
    <r>
      <rPr>
        <b val="1"/>
        <sz val="10"/>
        <color indexed="8"/>
        <rFont val="Verdana"/>
      </rPr>
      <t>tickets@riccariccafesta.com</t>
    </r>
  </si>
</sst>
</file>

<file path=xl/styles.xml><?xml version="1.0" encoding="utf-8"?>
<styleSheet xmlns="http://schemas.openxmlformats.org/spreadsheetml/2006/main">
  <numFmts count="3">
    <numFmt numFmtId="0" formatCode="General"/>
    <numFmt numFmtId="59" formatCode="m-d"/>
    <numFmt numFmtId="60" formatCode="[$¥-411]#,##0"/>
  </numFmts>
  <fonts count="36">
    <font>
      <sz val="10"/>
      <color indexed="8"/>
      <name val="Helvetica"/>
    </font>
    <font>
      <sz val="12"/>
      <color indexed="8"/>
      <name val="Helvetica Neue"/>
    </font>
    <font>
      <sz val="13"/>
      <color indexed="8"/>
      <name val="Helvetica"/>
    </font>
    <font>
      <sz val="20"/>
      <color indexed="8"/>
      <name val="Verdana"/>
    </font>
    <font>
      <sz val="9"/>
      <color indexed="8"/>
      <name val="Verdana"/>
    </font>
    <font>
      <sz val="18"/>
      <color indexed="8"/>
      <name val="Verdana"/>
    </font>
    <font>
      <b val="1"/>
      <sz val="18"/>
      <color indexed="8"/>
      <name val="Verdana"/>
    </font>
    <font>
      <sz val="11"/>
      <color indexed="8"/>
      <name val="Verdana"/>
    </font>
    <font>
      <b val="1"/>
      <sz val="11"/>
      <color indexed="8"/>
      <name val="Verdana"/>
    </font>
    <font>
      <sz val="10"/>
      <color indexed="8"/>
      <name val="Verdana"/>
    </font>
    <font>
      <b val="1"/>
      <sz val="10"/>
      <color indexed="8"/>
      <name val="Verdana"/>
    </font>
    <font>
      <b val="1"/>
      <u val="single"/>
      <sz val="10"/>
      <color indexed="8"/>
      <name val="Verdana"/>
    </font>
    <font>
      <b val="1"/>
      <sz val="9"/>
      <color indexed="8"/>
      <name val="Verdana"/>
    </font>
    <font>
      <b val="1"/>
      <sz val="9"/>
      <color indexed="13"/>
      <name val="Verdana"/>
    </font>
    <font>
      <b val="1"/>
      <sz val="9"/>
      <color indexed="14"/>
      <name val="Verdana"/>
    </font>
    <font>
      <b val="1"/>
      <sz val="9"/>
      <color indexed="15"/>
      <name val="Verdana"/>
    </font>
    <font>
      <b val="1"/>
      <sz val="9"/>
      <color indexed="16"/>
      <name val="Verdana"/>
    </font>
    <font>
      <b val="1"/>
      <sz val="9"/>
      <color indexed="17"/>
      <name val="Verdana"/>
    </font>
    <font>
      <sz val="9"/>
      <color indexed="18"/>
      <name val="Verdana"/>
    </font>
    <font>
      <sz val="9"/>
      <color indexed="19"/>
      <name val="Verdana"/>
    </font>
    <font>
      <sz val="9"/>
      <color indexed="20"/>
      <name val="Verdana"/>
    </font>
    <font>
      <sz val="9"/>
      <color indexed="21"/>
      <name val="Verdana"/>
    </font>
    <font>
      <sz val="9"/>
      <color indexed="22"/>
      <name val="Verdana"/>
    </font>
    <font>
      <sz val="9"/>
      <color indexed="15"/>
      <name val="Verdana"/>
    </font>
    <font>
      <b val="1"/>
      <sz val="9"/>
      <color indexed="23"/>
      <name val="Verdana"/>
    </font>
    <font>
      <b val="1"/>
      <sz val="10"/>
      <color indexed="23"/>
      <name val="Verdana"/>
    </font>
    <font>
      <b val="1"/>
      <sz val="10"/>
      <color indexed="14"/>
      <name val="Verdana"/>
    </font>
    <font>
      <b val="1"/>
      <sz val="14"/>
      <color indexed="8"/>
      <name val="Verdana"/>
    </font>
    <font>
      <b val="1"/>
      <sz val="9"/>
      <color indexed="25"/>
      <name val="Verdana"/>
    </font>
    <font>
      <b val="1"/>
      <sz val="10"/>
      <color indexed="25"/>
      <name val="Verdana"/>
    </font>
    <font>
      <b val="1"/>
      <sz val="9"/>
      <color indexed="26"/>
      <name val="Verdana"/>
    </font>
    <font>
      <b val="1"/>
      <sz val="10"/>
      <color indexed="26"/>
      <name val="Verdana"/>
    </font>
    <font>
      <b val="1"/>
      <sz val="10"/>
      <color indexed="17"/>
      <name val="Verdana"/>
    </font>
    <font>
      <b val="1"/>
      <sz val="8"/>
      <color indexed="17"/>
      <name val="Verdana"/>
    </font>
    <font>
      <b val="1"/>
      <sz val="9"/>
      <color indexed="27"/>
      <name val="Verdana"/>
    </font>
    <font>
      <b val="1"/>
      <sz val="10"/>
      <color indexed="27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24"/>
        <bgColor auto="1"/>
      </patternFill>
    </fill>
  </fills>
  <borders count="160">
    <border>
      <left/>
      <right/>
      <top/>
      <bottom/>
      <diagonal/>
    </border>
    <border>
      <left style="thin">
        <color indexed="10"/>
      </left>
      <right style="thin">
        <color indexed="11"/>
      </right>
      <top style="thin">
        <color indexed="10"/>
      </top>
      <bottom style="dotted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dotted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dotted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dotted">
        <color indexed="8"/>
      </bottom>
      <diagonal/>
    </border>
    <border>
      <left style="thin">
        <color indexed="10"/>
      </left>
      <right style="thin">
        <color indexed="11"/>
      </right>
      <top style="dotted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dotted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dotted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dotted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ck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ck">
        <color indexed="8"/>
      </right>
      <top style="thin">
        <color indexed="10"/>
      </top>
      <bottom style="thin">
        <color indexed="10"/>
      </bottom>
      <diagonal/>
    </border>
    <border>
      <left style="thick">
        <color indexed="8"/>
      </left>
      <right style="thin">
        <color indexed="12"/>
      </right>
      <top style="thick">
        <color indexed="8"/>
      </top>
      <bottom style="dotted">
        <color indexed="8"/>
      </bottom>
      <diagonal/>
    </border>
    <border>
      <left style="thin">
        <color indexed="12"/>
      </left>
      <right style="thin">
        <color indexed="12"/>
      </right>
      <top style="thick">
        <color indexed="8"/>
      </top>
      <bottom style="dotted">
        <color indexed="8"/>
      </bottom>
      <diagonal/>
    </border>
    <border>
      <left style="thin">
        <color indexed="12"/>
      </left>
      <right style="thin">
        <color indexed="10"/>
      </right>
      <top style="thick">
        <color indexed="8"/>
      </top>
      <bottom style="dotted">
        <color indexed="8"/>
      </bottom>
      <diagonal/>
    </border>
    <border>
      <left style="thin">
        <color indexed="10"/>
      </left>
      <right style="thin">
        <color indexed="12"/>
      </right>
      <top style="thick">
        <color indexed="8"/>
      </top>
      <bottom style="dotted">
        <color indexed="8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dotted">
        <color indexed="8"/>
      </bottom>
      <diagonal/>
    </border>
    <border>
      <left style="thin">
        <color indexed="10"/>
      </left>
      <right style="thick">
        <color indexed="8"/>
      </right>
      <top style="thick">
        <color indexed="8"/>
      </top>
      <bottom style="dotted">
        <color indexed="8"/>
      </bottom>
      <diagonal/>
    </border>
    <border>
      <left style="thick">
        <color indexed="8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ck">
        <color indexed="8"/>
      </right>
      <top style="thin">
        <color indexed="10"/>
      </top>
      <bottom style="thin">
        <color indexed="11"/>
      </bottom>
      <diagonal/>
    </border>
    <border>
      <left style="thick">
        <color indexed="8"/>
      </left>
      <right style="thin">
        <color indexed="12"/>
      </right>
      <top style="dotted">
        <color indexed="8"/>
      </top>
      <bottom style="dotted">
        <color indexed="8"/>
      </bottom>
      <diagonal/>
    </border>
    <border>
      <left style="thin">
        <color indexed="12"/>
      </left>
      <right style="thin">
        <color indexed="12"/>
      </right>
      <top style="dotted">
        <color indexed="8"/>
      </top>
      <bottom style="dotted">
        <color indexed="8"/>
      </bottom>
      <diagonal/>
    </border>
    <border>
      <left style="thin">
        <color indexed="12"/>
      </left>
      <right style="thin">
        <color indexed="10"/>
      </right>
      <top style="dotted">
        <color indexed="8"/>
      </top>
      <bottom style="dotted">
        <color indexed="8"/>
      </bottom>
      <diagonal/>
    </border>
    <border>
      <left style="thin">
        <color indexed="10"/>
      </left>
      <right style="thin">
        <color indexed="12"/>
      </right>
      <top style="dotted">
        <color indexed="8"/>
      </top>
      <bottom style="dotted">
        <color indexed="8"/>
      </bottom>
      <diagonal/>
    </border>
    <border>
      <left style="thin">
        <color indexed="10"/>
      </left>
      <right style="thin">
        <color indexed="10"/>
      </right>
      <top style="dotted">
        <color indexed="8"/>
      </top>
      <bottom style="dotted">
        <color indexed="8"/>
      </bottom>
      <diagonal/>
    </border>
    <border>
      <left style="thin">
        <color indexed="10"/>
      </left>
      <right style="thick">
        <color indexed="8"/>
      </right>
      <top style="dotted">
        <color indexed="8"/>
      </top>
      <bottom style="dotted">
        <color indexed="8"/>
      </bottom>
      <diagonal/>
    </border>
    <border>
      <left style="thick">
        <color indexed="8"/>
      </left>
      <right style="thin">
        <color indexed="11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ck">
        <color indexed="8"/>
      </right>
      <top style="thin">
        <color indexed="11"/>
      </top>
      <bottom style="thin">
        <color indexed="10"/>
      </bottom>
      <diagonal/>
    </border>
    <border>
      <left style="thick">
        <color indexed="8"/>
      </left>
      <right style="thin">
        <color indexed="12"/>
      </right>
      <top style="dotted">
        <color indexed="8"/>
      </top>
      <bottom style="thick">
        <color indexed="8"/>
      </bottom>
      <diagonal/>
    </border>
    <border>
      <left style="thin">
        <color indexed="12"/>
      </left>
      <right style="thin">
        <color indexed="12"/>
      </right>
      <top style="dotted">
        <color indexed="8"/>
      </top>
      <bottom style="thick">
        <color indexed="8"/>
      </bottom>
      <diagonal/>
    </border>
    <border>
      <left style="thin">
        <color indexed="12"/>
      </left>
      <right style="thin">
        <color indexed="10"/>
      </right>
      <top style="dotted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12"/>
      </right>
      <top style="dotted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dotted">
        <color indexed="8"/>
      </top>
      <bottom style="thick">
        <color indexed="8"/>
      </bottom>
      <diagonal/>
    </border>
    <border>
      <left style="thin">
        <color indexed="10"/>
      </left>
      <right style="thick">
        <color indexed="8"/>
      </right>
      <top style="dotted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tted">
        <color indexed="1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tted">
        <color indexed="1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dotted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tted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dotted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tted">
        <color indexed="8"/>
      </bottom>
      <diagonal/>
    </border>
    <border>
      <left style="medium">
        <color indexed="8"/>
      </left>
      <right style="thin">
        <color indexed="8"/>
      </right>
      <top style="dotted">
        <color indexed="11"/>
      </top>
      <bottom style="dotted">
        <color indexed="11"/>
      </bottom>
      <diagonal/>
    </border>
    <border>
      <left style="thin">
        <color indexed="8"/>
      </left>
      <right style="thin">
        <color indexed="8"/>
      </right>
      <top style="dotted">
        <color indexed="11"/>
      </top>
      <bottom style="dotted">
        <color indexed="11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10"/>
      </right>
      <top style="dotted">
        <color indexed="8"/>
      </top>
      <bottom style="dotted">
        <color indexed="8"/>
      </bottom>
      <diagonal/>
    </border>
    <border>
      <left style="thin">
        <color indexed="10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8"/>
      </left>
      <right style="thin">
        <color indexed="8"/>
      </right>
      <top style="dotted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dotted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tted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dotted">
        <color indexed="11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dotted">
        <color indexed="11"/>
      </bottom>
      <diagonal/>
    </border>
    <border>
      <left style="thin">
        <color indexed="8"/>
      </left>
      <right style="thin">
        <color indexed="10"/>
      </right>
      <top style="dotted">
        <color indexed="11"/>
      </top>
      <bottom style="dotted">
        <color indexed="8"/>
      </bottom>
      <diagonal/>
    </border>
    <border>
      <left style="thin">
        <color indexed="10"/>
      </left>
      <right style="thin">
        <color indexed="8"/>
      </right>
      <top style="dotted">
        <color indexed="11"/>
      </top>
      <bottom style="dotted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10"/>
      </top>
      <bottom style="thin">
        <color indexed="10"/>
      </bottom>
      <diagonal/>
    </border>
    <border>
      <left style="thin">
        <color indexed="9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10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9"/>
      </right>
      <top style="thin">
        <color indexed="10"/>
      </top>
      <bottom style="thin">
        <color indexed="10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9"/>
      </bottom>
      <diagonal/>
    </border>
    <border>
      <left style="thin">
        <color indexed="10"/>
      </left>
      <right style="thin">
        <color indexed="9"/>
      </right>
      <top style="thin">
        <color indexed="10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tted">
        <color indexed="11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11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dotted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dotted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10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dotted">
        <color indexed="11"/>
      </bottom>
      <diagonal/>
    </border>
    <border>
      <left style="thin">
        <color indexed="8"/>
      </left>
      <right style="thin">
        <color indexed="9"/>
      </right>
      <top style="medium">
        <color indexed="8"/>
      </top>
      <bottom style="dotted">
        <color indexed="8"/>
      </bottom>
      <diagonal/>
    </border>
    <border>
      <left style="thin">
        <color indexed="9"/>
      </left>
      <right/>
      <top style="medium">
        <color indexed="8"/>
      </top>
      <bottom style="thin">
        <color indexed="9"/>
      </bottom>
      <diagonal/>
    </border>
    <border>
      <left/>
      <right/>
      <top style="medium">
        <color indexed="8"/>
      </top>
      <bottom style="thin">
        <color indexed="9"/>
      </bottom>
      <diagonal/>
    </border>
    <border>
      <left/>
      <right style="medium">
        <color indexed="8"/>
      </right>
      <top style="thin">
        <color indexed="10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dotted">
        <color indexed="11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10"/>
      </right>
      <top style="dotted">
        <color indexed="8"/>
      </top>
      <bottom style="thin">
        <color indexed="9"/>
      </bottom>
      <diagonal/>
    </border>
    <border>
      <left style="thin">
        <color indexed="10"/>
      </left>
      <right style="thin">
        <color indexed="8"/>
      </right>
      <top style="dotted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dotted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0"/>
      </bottom>
      <diagonal/>
    </border>
    <border>
      <left style="thin">
        <color indexed="9"/>
      </left>
      <right style="thin">
        <color indexed="10"/>
      </right>
      <top style="thin">
        <color indexed="9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7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center" vertical="center" wrapText="1"/>
    </xf>
    <xf numFmtId="0" fontId="0" fillId="2" borderId="2" applyNumberFormat="0" applyFont="1" applyFill="1" applyBorder="1" applyAlignment="1" applyProtection="0">
      <alignment vertical="top" wrapText="1"/>
    </xf>
    <xf numFmtId="0" fontId="0" fillId="2" borderId="3" applyNumberFormat="0" applyFont="1" applyFill="1" applyBorder="1" applyAlignment="1" applyProtection="0">
      <alignment vertical="top" wrapText="1"/>
    </xf>
    <xf numFmtId="0" fontId="0" fillId="2" borderId="4" applyNumberFormat="0" applyFont="1" applyFill="1" applyBorder="1" applyAlignment="1" applyProtection="0">
      <alignment vertical="top" wrapText="1"/>
    </xf>
    <xf numFmtId="49" fontId="4" fillId="2" borderId="5" applyNumberFormat="1" applyFont="1" applyFill="1" applyBorder="1" applyAlignment="1" applyProtection="0">
      <alignment horizontal="center" vertical="center" wrapText="1"/>
    </xf>
    <xf numFmtId="0" fontId="0" fillId="2" borderId="6" applyNumberFormat="0" applyFont="1" applyFill="1" applyBorder="1" applyAlignment="1" applyProtection="0">
      <alignment vertical="top" wrapText="1"/>
    </xf>
    <xf numFmtId="0" fontId="0" fillId="2" borderId="7" applyNumberFormat="0" applyFont="1" applyFill="1" applyBorder="1" applyAlignment="1" applyProtection="0">
      <alignment vertical="top" wrapText="1"/>
    </xf>
    <xf numFmtId="0" fontId="0" fillId="2" borderId="8" applyNumberFormat="0" applyFont="1" applyFill="1" applyBorder="1" applyAlignment="1" applyProtection="0">
      <alignment vertical="top" wrapText="1"/>
    </xf>
    <xf numFmtId="0" fontId="4" fillId="2" borderId="9" applyNumberFormat="0" applyFont="1" applyFill="1" applyBorder="1" applyAlignment="1" applyProtection="0">
      <alignment horizontal="center" vertical="center" wrapText="1"/>
    </xf>
    <xf numFmtId="0" fontId="0" fillId="2" borderId="10" applyNumberFormat="0" applyFont="1" applyFill="1" applyBorder="1" applyAlignment="1" applyProtection="0">
      <alignment vertical="top" wrapText="1"/>
    </xf>
    <xf numFmtId="0" fontId="0" fillId="2" borderId="11" applyNumberFormat="0" applyFont="1" applyFill="1" applyBorder="1" applyAlignment="1" applyProtection="0">
      <alignment vertical="top" wrapText="1"/>
    </xf>
    <xf numFmtId="0" fontId="0" fillId="2" borderId="12" applyNumberFormat="0" applyFont="1" applyFill="1" applyBorder="1" applyAlignment="1" applyProtection="0">
      <alignment vertical="top" wrapText="1"/>
    </xf>
    <xf numFmtId="0" fontId="0" fillId="2" borderId="13" applyNumberFormat="0" applyFont="1" applyFill="1" applyBorder="1" applyAlignment="1" applyProtection="0">
      <alignment vertical="top" wrapText="1"/>
    </xf>
    <xf numFmtId="0" fontId="7" fillId="2" borderId="9" applyNumberFormat="0" applyFont="1" applyFill="1" applyBorder="1" applyAlignment="1" applyProtection="0">
      <alignment horizontal="center" vertical="center" wrapText="1"/>
    </xf>
    <xf numFmtId="0" fontId="0" fillId="2" borderId="14" applyNumberFormat="0" applyFont="1" applyFill="1" applyBorder="1" applyAlignment="1" applyProtection="0">
      <alignment vertical="top" wrapText="1"/>
    </xf>
    <xf numFmtId="49" fontId="8" fillId="2" borderId="15" applyNumberFormat="1" applyFont="1" applyFill="1" applyBorder="1" applyAlignment="1" applyProtection="0">
      <alignment horizontal="right" vertical="center" wrapText="1"/>
    </xf>
    <xf numFmtId="0" fontId="0" fillId="2" borderId="16" applyNumberFormat="0" applyFont="1" applyFill="1" applyBorder="1" applyAlignment="1" applyProtection="0">
      <alignment vertical="top" wrapText="1"/>
    </xf>
    <xf numFmtId="0" fontId="0" fillId="2" borderId="17" applyNumberFormat="0" applyFont="1" applyFill="1" applyBorder="1" applyAlignment="1" applyProtection="0">
      <alignment vertical="top" wrapText="1"/>
    </xf>
    <xf numFmtId="0" fontId="8" fillId="2" borderId="18" applyNumberFormat="0" applyFont="1" applyFill="1" applyBorder="1" applyAlignment="1" applyProtection="0">
      <alignment horizontal="center" vertical="center" wrapText="1"/>
    </xf>
    <xf numFmtId="0" fontId="8" fillId="2" borderId="19" applyNumberFormat="0" applyFont="1" applyFill="1" applyBorder="1" applyAlignment="1" applyProtection="0">
      <alignment horizontal="center" vertical="center" wrapText="1"/>
    </xf>
    <xf numFmtId="49" fontId="8" fillId="2" borderId="19" applyNumberFormat="1" applyFont="1" applyFill="1" applyBorder="1" applyAlignment="1" applyProtection="0">
      <alignment horizontal="right" vertical="center" wrapText="1"/>
    </xf>
    <xf numFmtId="0" fontId="8" fillId="2" borderId="20" applyNumberFormat="0" applyFont="1" applyFill="1" applyBorder="1" applyAlignment="1" applyProtection="0">
      <alignment horizontal="center" vertical="center" wrapText="1"/>
    </xf>
    <xf numFmtId="0" fontId="7" fillId="2" borderId="21" applyNumberFormat="0" applyFont="1" applyFill="1" applyBorder="1" applyAlignment="1" applyProtection="0">
      <alignment horizontal="center" vertical="center" wrapText="1"/>
    </xf>
    <xf numFmtId="0" fontId="0" fillId="2" borderId="22" applyNumberFormat="0" applyFont="1" applyFill="1" applyBorder="1" applyAlignment="1" applyProtection="0">
      <alignment vertical="top" wrapText="1"/>
    </xf>
    <xf numFmtId="0" fontId="0" fillId="2" borderId="23" applyNumberFormat="0" applyFont="1" applyFill="1" applyBorder="1" applyAlignment="1" applyProtection="0">
      <alignment vertical="top" wrapText="1"/>
    </xf>
    <xf numFmtId="49" fontId="8" fillId="2" borderId="24" applyNumberFormat="1" applyFont="1" applyFill="1" applyBorder="1" applyAlignment="1" applyProtection="0">
      <alignment horizontal="right" vertical="center" wrapText="1"/>
    </xf>
    <xf numFmtId="0" fontId="0" fillId="2" borderId="25" applyNumberFormat="0" applyFont="1" applyFill="1" applyBorder="1" applyAlignment="1" applyProtection="0">
      <alignment vertical="top" wrapText="1"/>
    </xf>
    <xf numFmtId="0" fontId="0" fillId="2" borderId="26" applyNumberFormat="0" applyFont="1" applyFill="1" applyBorder="1" applyAlignment="1" applyProtection="0">
      <alignment vertical="top" wrapText="1"/>
    </xf>
    <xf numFmtId="0" fontId="8" fillId="2" borderId="27" applyNumberFormat="0" applyFont="1" applyFill="1" applyBorder="1" applyAlignment="1" applyProtection="0">
      <alignment horizontal="center" vertical="center" wrapText="1"/>
    </xf>
    <xf numFmtId="0" fontId="8" fillId="2" borderId="28" applyNumberFormat="0" applyFont="1" applyFill="1" applyBorder="1" applyAlignment="1" applyProtection="0">
      <alignment horizontal="center" vertical="center" wrapText="1"/>
    </xf>
    <xf numFmtId="49" fontId="8" fillId="2" borderId="28" applyNumberFormat="1" applyFont="1" applyFill="1" applyBorder="1" applyAlignment="1" applyProtection="0">
      <alignment horizontal="right" vertical="center" wrapText="1"/>
    </xf>
    <xf numFmtId="0" fontId="8" fillId="2" borderId="29" applyNumberFormat="0" applyFont="1" applyFill="1" applyBorder="1" applyAlignment="1" applyProtection="0">
      <alignment horizontal="center" vertical="center" wrapText="1"/>
    </xf>
    <xf numFmtId="0" fontId="0" fillId="2" borderId="30" applyNumberFormat="0" applyFont="1" applyFill="1" applyBorder="1" applyAlignment="1" applyProtection="0">
      <alignment vertical="top" wrapText="1"/>
    </xf>
    <xf numFmtId="0" fontId="0" fillId="2" borderId="31" applyNumberFormat="0" applyFont="1" applyFill="1" applyBorder="1" applyAlignment="1" applyProtection="0">
      <alignment vertical="top" wrapText="1"/>
    </xf>
    <xf numFmtId="0" fontId="0" fillId="2" borderId="32" applyNumberFormat="0" applyFont="1" applyFill="1" applyBorder="1" applyAlignment="1" applyProtection="0">
      <alignment vertical="top" wrapText="1"/>
    </xf>
    <xf numFmtId="0" fontId="0" fillId="2" borderId="33" applyNumberFormat="0" applyFont="1" applyFill="1" applyBorder="1" applyAlignment="1" applyProtection="0">
      <alignment vertical="top" wrapText="1"/>
    </xf>
    <xf numFmtId="0" fontId="0" fillId="2" borderId="34" applyNumberFormat="0" applyFont="1" applyFill="1" applyBorder="1" applyAlignment="1" applyProtection="0">
      <alignment vertical="top" wrapText="1"/>
    </xf>
    <xf numFmtId="49" fontId="8" fillId="2" borderId="35" applyNumberFormat="1" applyFont="1" applyFill="1" applyBorder="1" applyAlignment="1" applyProtection="0">
      <alignment horizontal="right" vertical="center" wrapText="1"/>
    </xf>
    <xf numFmtId="0" fontId="0" fillId="2" borderId="36" applyNumberFormat="0" applyFont="1" applyFill="1" applyBorder="1" applyAlignment="1" applyProtection="0">
      <alignment vertical="top" wrapText="1"/>
    </xf>
    <xf numFmtId="0" fontId="0" fillId="2" borderId="37" applyNumberFormat="0" applyFont="1" applyFill="1" applyBorder="1" applyAlignment="1" applyProtection="0">
      <alignment vertical="top" wrapText="1"/>
    </xf>
    <xf numFmtId="0" fontId="8" fillId="2" borderId="38" applyNumberFormat="0" applyFont="1" applyFill="1" applyBorder="1" applyAlignment="1" applyProtection="0">
      <alignment horizontal="center" vertical="center" wrapText="1"/>
    </xf>
    <xf numFmtId="0" fontId="8" fillId="2" borderId="39" applyNumberFormat="0" applyFont="1" applyFill="1" applyBorder="1" applyAlignment="1" applyProtection="0">
      <alignment horizontal="center" vertical="center" wrapText="1"/>
    </xf>
    <xf numFmtId="49" fontId="8" fillId="2" borderId="39" applyNumberFormat="1" applyFont="1" applyFill="1" applyBorder="1" applyAlignment="1" applyProtection="0">
      <alignment horizontal="right" vertical="center" wrapText="1"/>
    </xf>
    <xf numFmtId="0" fontId="8" fillId="2" borderId="40" applyNumberFormat="0" applyFont="1" applyFill="1" applyBorder="1" applyAlignment="1" applyProtection="0">
      <alignment horizontal="center" vertical="center" wrapText="1"/>
    </xf>
    <xf numFmtId="0" fontId="0" fillId="2" borderId="41" applyNumberFormat="0" applyFont="1" applyFill="1" applyBorder="1" applyAlignment="1" applyProtection="0">
      <alignment vertical="top" wrapText="1"/>
    </xf>
    <xf numFmtId="0" fontId="0" fillId="2" borderId="42" applyNumberFormat="0" applyFont="1" applyFill="1" applyBorder="1" applyAlignment="1" applyProtection="0">
      <alignment vertical="top" wrapText="1"/>
    </xf>
    <xf numFmtId="0" fontId="0" fillId="2" borderId="43" applyNumberFormat="0" applyFont="1" applyFill="1" applyBorder="1" applyAlignment="1" applyProtection="0">
      <alignment vertical="top" wrapText="1"/>
    </xf>
    <xf numFmtId="0" fontId="9" fillId="2" borderId="13" applyNumberFormat="0" applyFont="1" applyFill="1" applyBorder="1" applyAlignment="1" applyProtection="0">
      <alignment horizontal="center" vertical="center" wrapText="1"/>
    </xf>
    <xf numFmtId="0" fontId="0" fillId="2" borderId="44" applyNumberFormat="0" applyFont="1" applyFill="1" applyBorder="1" applyAlignment="1" applyProtection="0">
      <alignment vertical="top" wrapText="1"/>
    </xf>
    <xf numFmtId="49" fontId="9" fillId="2" borderId="45" applyNumberFormat="1" applyFont="1" applyFill="1" applyBorder="1" applyAlignment="1" applyProtection="0">
      <alignment horizontal="center" vertical="center" wrapText="1"/>
    </xf>
    <xf numFmtId="0" fontId="0" fillId="2" borderId="45" applyNumberFormat="0" applyFont="1" applyFill="1" applyBorder="1" applyAlignment="1" applyProtection="0">
      <alignment vertical="top" wrapText="1"/>
    </xf>
    <xf numFmtId="0" fontId="12" fillId="2" borderId="46" applyNumberFormat="0" applyFont="1" applyFill="1" applyBorder="1" applyAlignment="1" applyProtection="0">
      <alignment horizontal="center" vertical="center" wrapText="1"/>
    </xf>
    <xf numFmtId="49" fontId="12" fillId="2" borderId="47" applyNumberFormat="1" applyFont="1" applyFill="1" applyBorder="1" applyAlignment="1" applyProtection="0">
      <alignment horizontal="center" vertical="center" wrapText="1"/>
    </xf>
    <xf numFmtId="0" fontId="0" fillId="2" borderId="47" applyNumberFormat="0" applyFont="1" applyFill="1" applyBorder="1" applyAlignment="1" applyProtection="0">
      <alignment vertical="top" wrapText="1"/>
    </xf>
    <xf numFmtId="49" fontId="13" fillId="2" borderId="47" applyNumberFormat="1" applyFont="1" applyFill="1" applyBorder="1" applyAlignment="1" applyProtection="0">
      <alignment horizontal="center" vertical="center" wrapText="1"/>
    </xf>
    <xf numFmtId="49" fontId="14" fillId="2" borderId="47" applyNumberFormat="1" applyFont="1" applyFill="1" applyBorder="1" applyAlignment="1" applyProtection="0">
      <alignment horizontal="center" vertical="center" wrapText="1"/>
    </xf>
    <xf numFmtId="49" fontId="15" fillId="2" borderId="47" applyNumberFormat="1" applyFont="1" applyFill="1" applyBorder="1" applyAlignment="1" applyProtection="0">
      <alignment horizontal="center" vertical="center" wrapText="1"/>
    </xf>
    <xf numFmtId="49" fontId="16" fillId="2" borderId="47" applyNumberFormat="1" applyFont="1" applyFill="1" applyBorder="1" applyAlignment="1" applyProtection="0">
      <alignment horizontal="center" vertical="center" wrapText="1"/>
    </xf>
    <xf numFmtId="49" fontId="17" fillId="2" borderId="48" applyNumberFormat="1" applyFont="1" applyFill="1" applyBorder="1" applyAlignment="1" applyProtection="0">
      <alignment horizontal="center" vertical="center" wrapText="1"/>
    </xf>
    <xf numFmtId="0" fontId="4" fillId="2" borderId="49" applyNumberFormat="0" applyFont="1" applyFill="1" applyBorder="1" applyAlignment="1" applyProtection="0">
      <alignment horizontal="center" vertical="center" wrapText="1"/>
    </xf>
    <xf numFmtId="0" fontId="12" fillId="2" borderId="50" applyNumberFormat="0" applyFont="1" applyFill="1" applyBorder="1" applyAlignment="1" applyProtection="0">
      <alignment horizontal="center" vertical="center" wrapText="1"/>
    </xf>
    <xf numFmtId="49" fontId="12" fillId="2" borderId="51" applyNumberFormat="1" applyFont="1" applyFill="1" applyBorder="1" applyAlignment="1" applyProtection="0">
      <alignment horizontal="center" vertical="center" wrapText="1"/>
    </xf>
    <xf numFmtId="0" fontId="0" fillId="2" borderId="51" applyNumberFormat="0" applyFont="1" applyFill="1" applyBorder="1" applyAlignment="1" applyProtection="0">
      <alignment vertical="top" wrapText="1"/>
    </xf>
    <xf numFmtId="49" fontId="13" fillId="2" borderId="51" applyNumberFormat="1" applyFont="1" applyFill="1" applyBorder="1" applyAlignment="1" applyProtection="0">
      <alignment horizontal="center" vertical="center" wrapText="1"/>
    </xf>
    <xf numFmtId="49" fontId="14" fillId="2" borderId="51" applyNumberFormat="1" applyFont="1" applyFill="1" applyBorder="1" applyAlignment="1" applyProtection="0">
      <alignment horizontal="center" vertical="center" wrapText="1"/>
    </xf>
    <xf numFmtId="49" fontId="15" fillId="2" borderId="51" applyNumberFormat="1" applyFont="1" applyFill="1" applyBorder="1" applyAlignment="1" applyProtection="0">
      <alignment horizontal="center" vertical="center" wrapText="1"/>
    </xf>
    <xf numFmtId="49" fontId="16" fillId="2" borderId="51" applyNumberFormat="1" applyFont="1" applyFill="1" applyBorder="1" applyAlignment="1" applyProtection="0">
      <alignment horizontal="center" vertical="center" wrapText="1"/>
    </xf>
    <xf numFmtId="49" fontId="17" fillId="2" borderId="52" applyNumberFormat="1" applyFont="1" applyFill="1" applyBorder="1" applyAlignment="1" applyProtection="0">
      <alignment horizontal="center" vertical="center" wrapText="1"/>
    </xf>
    <xf numFmtId="0" fontId="4" fillId="2" borderId="53" applyNumberFormat="1" applyFont="1" applyFill="1" applyBorder="1" applyAlignment="1" applyProtection="0">
      <alignment horizontal="center" vertical="center" wrapText="1"/>
    </xf>
    <xf numFmtId="49" fontId="9" fillId="2" borderId="54" applyNumberFormat="1" applyFont="1" applyFill="1" applyBorder="1" applyAlignment="1" applyProtection="0">
      <alignment horizontal="center" vertical="center" wrapText="1"/>
    </xf>
    <xf numFmtId="59" fontId="4" fillId="2" borderId="55" applyNumberFormat="1" applyFont="1" applyFill="1" applyBorder="1" applyAlignment="1" applyProtection="0">
      <alignment horizontal="center" vertical="center" wrapText="1"/>
    </xf>
    <xf numFmtId="49" fontId="4" fillId="2" borderId="56" applyNumberFormat="1" applyFont="1" applyFill="1" applyBorder="1" applyAlignment="1" applyProtection="0">
      <alignment horizontal="right" vertical="center" wrapText="1"/>
    </xf>
    <xf numFmtId="49" fontId="4" fillId="2" borderId="57" applyNumberFormat="1" applyFont="1" applyFill="1" applyBorder="1" applyAlignment="1" applyProtection="0">
      <alignment horizontal="left" vertical="center" wrapText="1"/>
    </xf>
    <xf numFmtId="20" fontId="4" fillId="2" borderId="55" applyNumberFormat="1" applyFont="1" applyFill="1" applyBorder="1" applyAlignment="1" applyProtection="0">
      <alignment horizontal="center" vertical="center" wrapText="1"/>
    </xf>
    <xf numFmtId="0" fontId="13" fillId="2" borderId="55" applyNumberFormat="0" applyFont="1" applyFill="1" applyBorder="1" applyAlignment="1" applyProtection="0">
      <alignment horizontal="center" vertical="center" wrapText="1"/>
    </xf>
    <xf numFmtId="0" fontId="15" fillId="2" borderId="55" applyNumberFormat="0" applyFont="1" applyFill="1" applyBorder="1" applyAlignment="1" applyProtection="0">
      <alignment horizontal="center" vertical="center" wrapText="1"/>
    </xf>
    <xf numFmtId="0" fontId="16" fillId="2" borderId="55" applyNumberFormat="0" applyFont="1" applyFill="1" applyBorder="1" applyAlignment="1" applyProtection="0">
      <alignment horizontal="center" vertical="center" wrapText="1"/>
    </xf>
    <xf numFmtId="0" fontId="17" fillId="2" borderId="58" applyNumberFormat="0" applyFont="1" applyFill="1" applyBorder="1" applyAlignment="1" applyProtection="0">
      <alignment horizontal="center" vertical="center" wrapText="1"/>
    </xf>
    <xf numFmtId="0" fontId="0" fillId="2" borderId="49" applyNumberFormat="0" applyFont="1" applyFill="1" applyBorder="1" applyAlignment="1" applyProtection="0">
      <alignment vertical="top" wrapText="1"/>
    </xf>
    <xf numFmtId="0" fontId="4" fillId="2" borderId="59" applyNumberFormat="1" applyFont="1" applyFill="1" applyBorder="1" applyAlignment="1" applyProtection="0">
      <alignment horizontal="center" vertical="center" wrapText="1"/>
    </xf>
    <xf numFmtId="49" fontId="9" fillId="2" borderId="60" applyNumberFormat="1" applyFont="1" applyFill="1" applyBorder="1" applyAlignment="1" applyProtection="0">
      <alignment horizontal="center" vertical="center" wrapText="1"/>
    </xf>
    <xf numFmtId="49" fontId="4" fillId="2" borderId="61" applyNumberFormat="1" applyFont="1" applyFill="1" applyBorder="1" applyAlignment="1" applyProtection="0">
      <alignment horizontal="center" vertical="center" wrapText="1"/>
    </xf>
    <xf numFmtId="49" fontId="4" fillId="2" borderId="62" applyNumberFormat="1" applyFont="1" applyFill="1" applyBorder="1" applyAlignment="1" applyProtection="0">
      <alignment horizontal="right" vertical="center" wrapText="1"/>
    </xf>
    <xf numFmtId="49" fontId="4" fillId="2" borderId="63" applyNumberFormat="1" applyFont="1" applyFill="1" applyBorder="1" applyAlignment="1" applyProtection="0">
      <alignment horizontal="left" vertical="center" wrapText="1"/>
    </xf>
    <xf numFmtId="20" fontId="4" fillId="2" borderId="61" applyNumberFormat="1" applyFont="1" applyFill="1" applyBorder="1" applyAlignment="1" applyProtection="0">
      <alignment horizontal="center" vertical="center" wrapText="1"/>
    </xf>
    <xf numFmtId="0" fontId="18" fillId="2" borderId="61" applyNumberFormat="0" applyFont="1" applyFill="1" applyBorder="1" applyAlignment="1" applyProtection="0">
      <alignment horizontal="center" vertical="center" wrapText="1"/>
    </xf>
    <xf numFmtId="0" fontId="19" fillId="2" borderId="61" applyNumberFormat="0" applyFont="1" applyFill="1" applyBorder="1" applyAlignment="1" applyProtection="0">
      <alignment horizontal="center" vertical="center" wrapText="1"/>
    </xf>
    <xf numFmtId="0" fontId="20" fillId="2" borderId="61" applyNumberFormat="0" applyFont="1" applyFill="1" applyBorder="1" applyAlignment="1" applyProtection="0">
      <alignment horizontal="center" vertical="center" wrapText="1"/>
    </xf>
    <xf numFmtId="0" fontId="21" fillId="2" borderId="61" applyNumberFormat="0" applyFont="1" applyFill="1" applyBorder="1" applyAlignment="1" applyProtection="0">
      <alignment horizontal="center" vertical="center" wrapText="1"/>
    </xf>
    <xf numFmtId="0" fontId="22" fillId="2" borderId="64" applyNumberFormat="0" applyFont="1" applyFill="1" applyBorder="1" applyAlignment="1" applyProtection="0">
      <alignment horizontal="center" vertical="center" wrapText="1"/>
    </xf>
    <xf numFmtId="0" fontId="0" fillId="2" borderId="65" applyNumberFormat="0" applyFont="1" applyFill="1" applyBorder="1" applyAlignment="1" applyProtection="0">
      <alignment vertical="top" wrapText="1"/>
    </xf>
    <xf numFmtId="0" fontId="0" fillId="2" borderId="66" applyNumberFormat="0" applyFont="1" applyFill="1" applyBorder="1" applyAlignment="1" applyProtection="0">
      <alignment vertical="top" wrapText="1"/>
    </xf>
    <xf numFmtId="59" fontId="4" fillId="2" borderId="67" applyNumberFormat="1" applyFont="1" applyFill="1" applyBorder="1" applyAlignment="1" applyProtection="0">
      <alignment horizontal="center" vertical="center" wrapText="1"/>
    </xf>
    <xf numFmtId="0" fontId="0" fillId="2" borderId="68" applyNumberFormat="0" applyFont="1" applyFill="1" applyBorder="1" applyAlignment="1" applyProtection="0">
      <alignment vertical="top" wrapText="1"/>
    </xf>
    <xf numFmtId="0" fontId="0" fillId="2" borderId="69" applyNumberFormat="0" applyFont="1" applyFill="1" applyBorder="1" applyAlignment="1" applyProtection="0">
      <alignment vertical="top" wrapText="1"/>
    </xf>
    <xf numFmtId="20" fontId="4" fillId="2" borderId="67" applyNumberFormat="1" applyFont="1" applyFill="1" applyBorder="1" applyAlignment="1" applyProtection="0">
      <alignment horizontal="center" vertical="center" wrapText="1"/>
    </xf>
    <xf numFmtId="0" fontId="13" fillId="2" borderId="67" applyNumberFormat="0" applyFont="1" applyFill="1" applyBorder="1" applyAlignment="1" applyProtection="0">
      <alignment horizontal="center" vertical="center" wrapText="1"/>
    </xf>
    <xf numFmtId="0" fontId="15" fillId="2" borderId="67" applyNumberFormat="0" applyFont="1" applyFill="1" applyBorder="1" applyAlignment="1" applyProtection="0">
      <alignment horizontal="center" vertical="center" wrapText="1"/>
    </xf>
    <xf numFmtId="0" fontId="16" fillId="2" borderId="67" applyNumberFormat="0" applyFont="1" applyFill="1" applyBorder="1" applyAlignment="1" applyProtection="0">
      <alignment horizontal="center" vertical="center" wrapText="1"/>
    </xf>
    <xf numFmtId="0" fontId="17" fillId="2" borderId="70" applyNumberFormat="0" applyFont="1" applyFill="1" applyBorder="1" applyAlignment="1" applyProtection="0">
      <alignment horizontal="center" vertical="center" wrapText="1"/>
    </xf>
    <xf numFmtId="0" fontId="0" fillId="2" borderId="59" applyNumberFormat="0" applyFont="1" applyFill="1" applyBorder="1" applyAlignment="1" applyProtection="0">
      <alignment vertical="top" wrapText="1"/>
    </xf>
    <xf numFmtId="49" fontId="4" fillId="2" borderId="67" applyNumberFormat="1" applyFont="1" applyFill="1" applyBorder="1" applyAlignment="1" applyProtection="0">
      <alignment horizontal="center" vertical="center" wrapText="1"/>
    </xf>
    <xf numFmtId="49" fontId="4" fillId="2" borderId="68" applyNumberFormat="1" applyFont="1" applyFill="1" applyBorder="1" applyAlignment="1" applyProtection="0">
      <alignment horizontal="right" vertical="center" wrapText="1"/>
    </xf>
    <xf numFmtId="49" fontId="4" fillId="2" borderId="69" applyNumberFormat="1" applyFont="1" applyFill="1" applyBorder="1" applyAlignment="1" applyProtection="0">
      <alignment horizontal="left" vertical="center" wrapText="1"/>
    </xf>
    <xf numFmtId="0" fontId="18" fillId="2" borderId="67" applyNumberFormat="0" applyFont="1" applyFill="1" applyBorder="1" applyAlignment="1" applyProtection="0">
      <alignment horizontal="center" vertical="center" wrapText="1"/>
    </xf>
    <xf numFmtId="0" fontId="19" fillId="2" borderId="67" applyNumberFormat="0" applyFont="1" applyFill="1" applyBorder="1" applyAlignment="1" applyProtection="0">
      <alignment horizontal="center" vertical="center" wrapText="1"/>
    </xf>
    <xf numFmtId="0" fontId="20" fillId="2" borderId="67" applyNumberFormat="0" applyFont="1" applyFill="1" applyBorder="1" applyAlignment="1" applyProtection="0">
      <alignment horizontal="center" vertical="center" wrapText="1"/>
    </xf>
    <xf numFmtId="0" fontId="21" fillId="2" borderId="67" applyNumberFormat="0" applyFont="1" applyFill="1" applyBorder="1" applyAlignment="1" applyProtection="0">
      <alignment horizontal="center" vertical="center" wrapText="1"/>
    </xf>
    <xf numFmtId="0" fontId="22" fillId="2" borderId="70" applyNumberFormat="0" applyFont="1" applyFill="1" applyBorder="1" applyAlignment="1" applyProtection="0">
      <alignment horizontal="center" vertical="center" wrapText="1"/>
    </xf>
    <xf numFmtId="0" fontId="0" fillId="2" borderId="71" applyNumberFormat="0" applyFont="1" applyFill="1" applyBorder="1" applyAlignment="1" applyProtection="0">
      <alignment vertical="top" wrapText="1"/>
    </xf>
    <xf numFmtId="0" fontId="0" fillId="2" borderId="72" applyNumberFormat="0" applyFont="1" applyFill="1" applyBorder="1" applyAlignment="1" applyProtection="0">
      <alignment vertical="top" wrapText="1"/>
    </xf>
    <xf numFmtId="59" fontId="4" fillId="2" borderId="73" applyNumberFormat="1" applyFont="1" applyFill="1" applyBorder="1" applyAlignment="1" applyProtection="0">
      <alignment horizontal="center" vertical="center" wrapText="1"/>
    </xf>
    <xf numFmtId="0" fontId="0" fillId="2" borderId="74" applyNumberFormat="0" applyFont="1" applyFill="1" applyBorder="1" applyAlignment="1" applyProtection="0">
      <alignment vertical="top" wrapText="1"/>
    </xf>
    <xf numFmtId="0" fontId="0" fillId="2" borderId="75" applyNumberFormat="0" applyFont="1" applyFill="1" applyBorder="1" applyAlignment="1" applyProtection="0">
      <alignment vertical="top" wrapText="1"/>
    </xf>
    <xf numFmtId="20" fontId="4" fillId="2" borderId="73" applyNumberFormat="1" applyFont="1" applyFill="1" applyBorder="1" applyAlignment="1" applyProtection="0">
      <alignment horizontal="center" vertical="center" wrapText="1"/>
    </xf>
    <xf numFmtId="0" fontId="13" fillId="2" borderId="73" applyNumberFormat="0" applyFont="1" applyFill="1" applyBorder="1" applyAlignment="1" applyProtection="0">
      <alignment horizontal="center" vertical="center" wrapText="1"/>
    </xf>
    <xf numFmtId="0" fontId="15" fillId="2" borderId="73" applyNumberFormat="0" applyFont="1" applyFill="1" applyBorder="1" applyAlignment="1" applyProtection="0">
      <alignment horizontal="center" vertical="center" wrapText="1"/>
    </xf>
    <xf numFmtId="0" fontId="16" fillId="2" borderId="73" applyNumberFormat="0" applyFont="1" applyFill="1" applyBorder="1" applyAlignment="1" applyProtection="0">
      <alignment horizontal="center" vertical="center" wrapText="1"/>
    </xf>
    <xf numFmtId="0" fontId="17" fillId="2" borderId="76" applyNumberFormat="0" applyFont="1" applyFill="1" applyBorder="1" applyAlignment="1" applyProtection="0">
      <alignment horizontal="center" vertical="center" wrapText="1"/>
    </xf>
    <xf numFmtId="49" fontId="4" fillId="2" borderId="73" applyNumberFormat="1" applyFont="1" applyFill="1" applyBorder="1" applyAlignment="1" applyProtection="0">
      <alignment horizontal="center" vertical="center" wrapText="1"/>
    </xf>
    <xf numFmtId="0" fontId="18" fillId="2" borderId="73" applyNumberFormat="0" applyFont="1" applyFill="1" applyBorder="1" applyAlignment="1" applyProtection="0">
      <alignment horizontal="center" vertical="center" wrapText="1"/>
    </xf>
    <xf numFmtId="0" fontId="19" fillId="2" borderId="73" applyNumberFormat="0" applyFont="1" applyFill="1" applyBorder="1" applyAlignment="1" applyProtection="0">
      <alignment horizontal="center" vertical="center" wrapText="1"/>
    </xf>
    <xf numFmtId="0" fontId="20" fillId="2" borderId="73" applyNumberFormat="0" applyFont="1" applyFill="1" applyBorder="1" applyAlignment="1" applyProtection="0">
      <alignment horizontal="center" vertical="center" wrapText="1"/>
    </xf>
    <xf numFmtId="0" fontId="21" fillId="2" borderId="73" applyNumberFormat="0" applyFont="1" applyFill="1" applyBorder="1" applyAlignment="1" applyProtection="0">
      <alignment horizontal="center" vertical="center" wrapText="1"/>
    </xf>
    <xf numFmtId="0" fontId="22" fillId="2" borderId="76" applyNumberFormat="0" applyFont="1" applyFill="1" applyBorder="1" applyAlignment="1" applyProtection="0">
      <alignment horizontal="center" vertical="center" wrapText="1"/>
    </xf>
    <xf numFmtId="59" fontId="4" fillId="2" borderId="61" applyNumberFormat="1" applyFont="1" applyFill="1" applyBorder="1" applyAlignment="1" applyProtection="0">
      <alignment horizontal="center" vertical="center" wrapText="1"/>
    </xf>
    <xf numFmtId="0" fontId="13" fillId="2" borderId="61" applyNumberFormat="0" applyFont="1" applyFill="1" applyBorder="1" applyAlignment="1" applyProtection="0">
      <alignment horizontal="center" vertical="center" wrapText="1"/>
    </xf>
    <xf numFmtId="0" fontId="15" fillId="2" borderId="61" applyNumberFormat="0" applyFont="1" applyFill="1" applyBorder="1" applyAlignment="1" applyProtection="0">
      <alignment horizontal="center" vertical="center" wrapText="1"/>
    </xf>
    <xf numFmtId="0" fontId="16" fillId="2" borderId="61" applyNumberFormat="0" applyFont="1" applyFill="1" applyBorder="1" applyAlignment="1" applyProtection="0">
      <alignment horizontal="center" vertical="center" wrapText="1"/>
    </xf>
    <xf numFmtId="0" fontId="17" fillId="2" borderId="64" applyNumberFormat="0" applyFont="1" applyFill="1" applyBorder="1" applyAlignment="1" applyProtection="0">
      <alignment horizontal="center" vertical="center" wrapText="1"/>
    </xf>
    <xf numFmtId="49" fontId="4" fillId="2" borderId="74" applyNumberFormat="1" applyFont="1" applyFill="1" applyBorder="1" applyAlignment="1" applyProtection="0">
      <alignment horizontal="right" vertical="center" wrapText="1"/>
    </xf>
    <xf numFmtId="49" fontId="4" fillId="2" borderId="75" applyNumberFormat="1" applyFont="1" applyFill="1" applyBorder="1" applyAlignment="1" applyProtection="0">
      <alignment horizontal="left" vertical="center" wrapText="1"/>
    </xf>
    <xf numFmtId="0" fontId="4" fillId="2" borderId="77" applyNumberFormat="1" applyFont="1" applyFill="1" applyBorder="1" applyAlignment="1" applyProtection="0">
      <alignment horizontal="center" vertical="center" wrapText="1"/>
    </xf>
    <xf numFmtId="49" fontId="9" fillId="2" borderId="78" applyNumberFormat="1" applyFont="1" applyFill="1" applyBorder="1" applyAlignment="1" applyProtection="0">
      <alignment horizontal="center" vertical="center" wrapText="1"/>
    </xf>
    <xf numFmtId="0" fontId="0" fillId="2" borderId="78" applyNumberFormat="0" applyFont="1" applyFill="1" applyBorder="1" applyAlignment="1" applyProtection="0">
      <alignment vertical="top" wrapText="1"/>
    </xf>
    <xf numFmtId="49" fontId="4" fillId="2" borderId="79" applyNumberFormat="1" applyFont="1" applyFill="1" applyBorder="1" applyAlignment="1" applyProtection="0">
      <alignment horizontal="right" vertical="center" wrapText="1"/>
    </xf>
    <xf numFmtId="49" fontId="4" fillId="2" borderId="80" applyNumberFormat="1" applyFont="1" applyFill="1" applyBorder="1" applyAlignment="1" applyProtection="0">
      <alignment horizontal="left" vertical="center" wrapText="1"/>
    </xf>
    <xf numFmtId="0" fontId="0" fillId="2" borderId="81" applyNumberFormat="0" applyFont="1" applyFill="1" applyBorder="1" applyAlignment="1" applyProtection="0">
      <alignment vertical="top" wrapText="1"/>
    </xf>
    <xf numFmtId="0" fontId="0" fillId="2" borderId="82" applyNumberFormat="0" applyFont="1" applyFill="1" applyBorder="1" applyAlignment="1" applyProtection="0">
      <alignment vertical="top" wrapText="1"/>
    </xf>
    <xf numFmtId="0" fontId="4" fillId="2" borderId="83" applyNumberFormat="1" applyFont="1" applyFill="1" applyBorder="1" applyAlignment="1" applyProtection="0">
      <alignment horizontal="center" vertical="center" wrapText="1"/>
    </xf>
    <xf numFmtId="49" fontId="9" fillId="2" borderId="84" applyNumberFormat="1" applyFont="1" applyFill="1" applyBorder="1" applyAlignment="1" applyProtection="0">
      <alignment horizontal="center" vertical="center" wrapText="1"/>
    </xf>
    <xf numFmtId="49" fontId="4" fillId="2" borderId="84" applyNumberFormat="1" applyFont="1" applyFill="1" applyBorder="1" applyAlignment="1" applyProtection="0">
      <alignment horizontal="center" vertical="center" wrapText="1"/>
    </xf>
    <xf numFmtId="49" fontId="4" fillId="2" borderId="85" applyNumberFormat="1" applyFont="1" applyFill="1" applyBorder="1" applyAlignment="1" applyProtection="0">
      <alignment horizontal="right" vertical="center" wrapText="1"/>
    </xf>
    <xf numFmtId="49" fontId="4" fillId="2" borderId="86" applyNumberFormat="1" applyFont="1" applyFill="1" applyBorder="1" applyAlignment="1" applyProtection="0">
      <alignment horizontal="left" vertical="center" wrapText="1"/>
    </xf>
    <xf numFmtId="20" fontId="4" fillId="2" borderId="84" applyNumberFormat="1" applyFont="1" applyFill="1" applyBorder="1" applyAlignment="1" applyProtection="0">
      <alignment horizontal="center" vertical="center" wrapText="1"/>
    </xf>
    <xf numFmtId="0" fontId="18" fillId="2" borderId="84" applyNumberFormat="0" applyFont="1" applyFill="1" applyBorder="1" applyAlignment="1" applyProtection="0">
      <alignment horizontal="center" vertical="center" wrapText="1"/>
    </xf>
    <xf numFmtId="0" fontId="19" fillId="2" borderId="84" applyNumberFormat="0" applyFont="1" applyFill="1" applyBorder="1" applyAlignment="1" applyProtection="0">
      <alignment horizontal="center" vertical="center" wrapText="1"/>
    </xf>
    <xf numFmtId="0" fontId="20" fillId="2" borderId="84" applyNumberFormat="0" applyFont="1" applyFill="1" applyBorder="1" applyAlignment="1" applyProtection="0">
      <alignment horizontal="center" vertical="center" wrapText="1"/>
    </xf>
    <xf numFmtId="0" fontId="21" fillId="2" borderId="84" applyNumberFormat="0" applyFont="1" applyFill="1" applyBorder="1" applyAlignment="1" applyProtection="0">
      <alignment horizontal="center" vertical="center" wrapText="1"/>
    </xf>
    <xf numFmtId="0" fontId="22" fillId="2" borderId="87" applyNumberFormat="0" applyFont="1" applyFill="1" applyBorder="1" applyAlignment="1" applyProtection="0">
      <alignment horizontal="center" vertical="center" wrapText="1"/>
    </xf>
    <xf numFmtId="0" fontId="0" fillId="2" borderId="88" applyNumberFormat="0" applyFont="1" applyFill="1" applyBorder="1" applyAlignment="1" applyProtection="0">
      <alignment vertical="top" wrapText="1"/>
    </xf>
    <xf numFmtId="0" fontId="4" fillId="2" borderId="89" applyNumberFormat="0" applyFont="1" applyFill="1" applyBorder="1" applyAlignment="1" applyProtection="0">
      <alignment horizontal="center" vertical="center" wrapText="1"/>
    </xf>
    <xf numFmtId="0" fontId="0" fillId="2" borderId="90" applyNumberFormat="0" applyFont="1" applyFill="1" applyBorder="1" applyAlignment="1" applyProtection="0">
      <alignment vertical="top" wrapText="1"/>
    </xf>
    <xf numFmtId="0" fontId="0" fillId="2" borderId="91" applyNumberFormat="0" applyFont="1" applyFill="1" applyBorder="1" applyAlignment="1" applyProtection="0">
      <alignment vertical="top" wrapText="1"/>
    </xf>
    <xf numFmtId="0" fontId="4" fillId="2" borderId="92" applyNumberFormat="1" applyFont="1" applyFill="1" applyBorder="1" applyAlignment="1" applyProtection="0">
      <alignment horizontal="center" vertical="center" wrapText="1"/>
    </xf>
    <xf numFmtId="49" fontId="9" fillId="2" borderId="93" applyNumberFormat="1" applyFont="1" applyFill="1" applyBorder="1" applyAlignment="1" applyProtection="0">
      <alignment horizontal="center" vertical="center" wrapText="1"/>
    </xf>
    <xf numFmtId="49" fontId="4" fillId="2" borderId="93" applyNumberFormat="1" applyFont="1" applyFill="1" applyBorder="1" applyAlignment="1" applyProtection="0">
      <alignment horizontal="center" vertical="center" wrapText="1"/>
    </xf>
    <xf numFmtId="49" fontId="4" fillId="2" borderId="94" applyNumberFormat="1" applyFont="1" applyFill="1" applyBorder="1" applyAlignment="1" applyProtection="0">
      <alignment horizontal="right" vertical="center" wrapText="1"/>
    </xf>
    <xf numFmtId="49" fontId="4" fillId="2" borderId="95" applyNumberFormat="1" applyFont="1" applyFill="1" applyBorder="1" applyAlignment="1" applyProtection="0">
      <alignment horizontal="left" vertical="center" wrapText="1"/>
    </xf>
    <xf numFmtId="20" fontId="4" fillId="2" borderId="93" applyNumberFormat="1" applyFont="1" applyFill="1" applyBorder="1" applyAlignment="1" applyProtection="0">
      <alignment horizontal="center" vertical="center" wrapText="1"/>
    </xf>
    <xf numFmtId="49" fontId="4" fillId="2" borderId="55" applyNumberFormat="1" applyFont="1" applyFill="1" applyBorder="1" applyAlignment="1" applyProtection="0">
      <alignment horizontal="right" vertical="center" wrapText="1"/>
    </xf>
    <xf numFmtId="0" fontId="0" fillId="2" borderId="55" applyNumberFormat="0" applyFont="1" applyFill="1" applyBorder="1" applyAlignment="1" applyProtection="0">
      <alignment vertical="top" wrapText="1"/>
    </xf>
    <xf numFmtId="0" fontId="4" fillId="2" borderId="58" applyNumberFormat="0" applyFont="1" applyFill="1" applyBorder="1" applyAlignment="1" applyProtection="0">
      <alignment horizontal="center" vertical="center" wrapText="1"/>
    </xf>
    <xf numFmtId="0" fontId="0" fillId="2" borderId="96" applyNumberFormat="0" applyFont="1" applyFill="1" applyBorder="1" applyAlignment="1" applyProtection="0">
      <alignment vertical="top" wrapText="1"/>
    </xf>
    <xf numFmtId="0" fontId="0" fillId="2" borderId="97" applyNumberFormat="0" applyFont="1" applyFill="1" applyBorder="1" applyAlignment="1" applyProtection="0">
      <alignment vertical="top" wrapText="1"/>
    </xf>
    <xf numFmtId="0" fontId="0" fillId="2" borderId="98" applyNumberFormat="0" applyFont="1" applyFill="1" applyBorder="1" applyAlignment="1" applyProtection="0">
      <alignment vertical="top" wrapText="1"/>
    </xf>
    <xf numFmtId="0" fontId="0" fillId="2" borderId="99" applyNumberFormat="0" applyFont="1" applyFill="1" applyBorder="1" applyAlignment="1" applyProtection="0">
      <alignment vertical="top" wrapText="1"/>
    </xf>
    <xf numFmtId="49" fontId="4" fillId="2" borderId="73" applyNumberFormat="1" applyFont="1" applyFill="1" applyBorder="1" applyAlignment="1" applyProtection="0">
      <alignment horizontal="right" vertical="center" wrapText="1"/>
    </xf>
    <xf numFmtId="0" fontId="0" fillId="2" borderId="73" applyNumberFormat="0" applyFont="1" applyFill="1" applyBorder="1" applyAlignment="1" applyProtection="0">
      <alignment vertical="top" wrapText="1"/>
    </xf>
    <xf numFmtId="0" fontId="0" fillId="2" borderId="76" applyNumberFormat="0" applyFont="1" applyFill="1" applyBorder="1" applyAlignment="1" applyProtection="0">
      <alignment vertical="center" wrapText="1"/>
    </xf>
    <xf numFmtId="49" fontId="4" fillId="2" borderId="61" applyNumberFormat="1" applyFont="1" applyFill="1" applyBorder="1" applyAlignment="1" applyProtection="0">
      <alignment horizontal="right" vertical="center" wrapText="1"/>
    </xf>
    <xf numFmtId="0" fontId="0" fillId="2" borderId="61" applyNumberFormat="0" applyFont="1" applyFill="1" applyBorder="1" applyAlignment="1" applyProtection="0">
      <alignment vertical="top" wrapText="1"/>
    </xf>
    <xf numFmtId="0" fontId="4" fillId="2" borderId="64" applyNumberFormat="0" applyFont="1" applyFill="1" applyBorder="1" applyAlignment="1" applyProtection="0">
      <alignment horizontal="center" vertical="center" wrapText="1"/>
    </xf>
    <xf numFmtId="0" fontId="0" fillId="2" borderId="46" applyNumberFormat="0" applyFont="1" applyFill="1" applyBorder="1" applyAlignment="1" applyProtection="0">
      <alignment vertical="top" wrapText="1"/>
    </xf>
    <xf numFmtId="0" fontId="0" fillId="2" borderId="100" applyNumberFormat="0" applyFont="1" applyFill="1" applyBorder="1" applyAlignment="1" applyProtection="0">
      <alignment vertical="top" wrapText="1"/>
    </xf>
    <xf numFmtId="0" fontId="0" fillId="2" borderId="101" applyNumberFormat="0" applyFont="1" applyFill="1" applyBorder="1" applyAlignment="1" applyProtection="0">
      <alignment vertical="top" wrapText="1"/>
    </xf>
    <xf numFmtId="49" fontId="4" fillId="2" borderId="102" applyNumberFormat="1" applyFont="1" applyFill="1" applyBorder="1" applyAlignment="1" applyProtection="0">
      <alignment horizontal="right" vertical="center" wrapText="1"/>
    </xf>
    <xf numFmtId="0" fontId="0" fillId="2" borderId="102" applyNumberFormat="0" applyFont="1" applyFill="1" applyBorder="1" applyAlignment="1" applyProtection="0">
      <alignment vertical="top" wrapText="1"/>
    </xf>
    <xf numFmtId="0" fontId="0" fillId="2" borderId="103" applyNumberFormat="0" applyFont="1" applyFill="1" applyBorder="1" applyAlignment="1" applyProtection="0">
      <alignment vertical="center" wrapText="1"/>
    </xf>
    <xf numFmtId="0" fontId="0" fillId="2" borderId="104" applyNumberFormat="0" applyFont="1" applyFill="1" applyBorder="1" applyAlignment="1" applyProtection="0">
      <alignment vertical="center" wrapText="1"/>
    </xf>
    <xf numFmtId="49" fontId="9" fillId="2" borderId="46" applyNumberFormat="1" applyFont="1" applyFill="1" applyBorder="1" applyAlignment="1" applyProtection="0">
      <alignment horizontal="center" vertical="center" wrapText="1"/>
    </xf>
    <xf numFmtId="49" fontId="9" fillId="2" borderId="47" applyNumberFormat="1" applyFont="1" applyFill="1" applyBorder="1" applyAlignment="1" applyProtection="0">
      <alignment horizontal="center" vertical="center" wrapText="1"/>
    </xf>
    <xf numFmtId="49" fontId="9" fillId="2" borderId="105" applyNumberFormat="1" applyFont="1" applyFill="1" applyBorder="1" applyAlignment="1" applyProtection="0">
      <alignment horizontal="center" vertical="center" wrapText="1"/>
    </xf>
    <xf numFmtId="49" fontId="9" fillId="2" borderId="106" applyNumberFormat="1" applyFont="1" applyFill="1" applyBorder="1" applyAlignment="1" applyProtection="0">
      <alignment horizontal="center" vertical="center" wrapText="1"/>
    </xf>
    <xf numFmtId="20" fontId="9" fillId="2" borderId="47" applyNumberFormat="1" applyFont="1" applyFill="1" applyBorder="1" applyAlignment="1" applyProtection="0">
      <alignment horizontal="center" vertical="center" wrapText="1"/>
    </xf>
    <xf numFmtId="49" fontId="9" fillId="2" borderId="51" applyNumberFormat="1" applyFont="1" applyFill="1" applyBorder="1" applyAlignment="1" applyProtection="0">
      <alignment horizontal="right" vertical="center" wrapText="1"/>
    </xf>
    <xf numFmtId="0" fontId="0" fillId="2" borderId="52" applyNumberFormat="0" applyFont="1" applyFill="1" applyBorder="1" applyAlignment="1" applyProtection="0">
      <alignment vertical="center" wrapText="1"/>
    </xf>
    <xf numFmtId="0" fontId="0" fillId="2" borderId="105" applyNumberFormat="0" applyFont="1" applyFill="1" applyBorder="1" applyAlignment="1" applyProtection="0">
      <alignment vertical="top" wrapText="1"/>
    </xf>
    <xf numFmtId="0" fontId="0" fillId="2" borderId="106" applyNumberFormat="0" applyFont="1" applyFill="1" applyBorder="1" applyAlignment="1" applyProtection="0">
      <alignment vertical="top" wrapText="1"/>
    </xf>
    <xf numFmtId="49" fontId="9" fillId="2" borderId="84" applyNumberFormat="1" applyFont="1" applyFill="1" applyBorder="1" applyAlignment="1" applyProtection="0">
      <alignment horizontal="right" vertical="center" wrapText="1"/>
    </xf>
    <xf numFmtId="0" fontId="0" fillId="2" borderId="84" applyNumberFormat="0" applyFont="1" applyFill="1" applyBorder="1" applyAlignment="1" applyProtection="0">
      <alignment vertical="top" wrapText="1"/>
    </xf>
    <xf numFmtId="0" fontId="0" fillId="2" borderId="87" applyNumberFormat="0" applyFont="1" applyFill="1" applyBorder="1" applyAlignment="1" applyProtection="0">
      <alignment vertical="center" wrapText="1"/>
    </xf>
    <xf numFmtId="0" fontId="4" fillId="2" borderId="88" applyNumberFormat="0" applyFont="1" applyFill="1" applyBorder="1" applyAlignment="1" applyProtection="0">
      <alignment horizontal="center" vertical="center" wrapText="1"/>
    </xf>
    <xf numFmtId="0" fontId="0" fillId="2" borderId="107" applyNumberFormat="0" applyFont="1" applyFill="1" applyBorder="1" applyAlignment="1" applyProtection="0">
      <alignment vertical="top" wrapText="1"/>
    </xf>
    <xf numFmtId="49" fontId="15" fillId="2" borderId="108" applyNumberFormat="1" applyFont="1" applyFill="1" applyBorder="1" applyAlignment="1" applyProtection="0">
      <alignment horizontal="center" vertical="center" wrapText="1"/>
    </xf>
    <xf numFmtId="0" fontId="23" fillId="2" borderId="104" applyNumberFormat="0" applyFont="1" applyFill="1" applyBorder="1" applyAlignment="1" applyProtection="0">
      <alignment horizontal="center" vertical="center" wrapText="1"/>
    </xf>
    <xf numFmtId="60" fontId="23" fillId="2" borderId="104" applyNumberFormat="1" applyFont="1" applyFill="1" applyBorder="1" applyAlignment="1" applyProtection="0">
      <alignment horizontal="center" vertical="center" wrapText="1"/>
    </xf>
    <xf numFmtId="60" fontId="4" fillId="2" borderId="104" applyNumberFormat="1" applyFont="1" applyFill="1" applyBorder="1" applyAlignment="1" applyProtection="0">
      <alignment horizontal="center" vertical="center" wrapText="1"/>
    </xf>
    <xf numFmtId="0" fontId="0" fillId="2" borderId="109" applyNumberFormat="0" applyFont="1" applyFill="1" applyBorder="1" applyAlignment="1" applyProtection="0">
      <alignment vertical="top" wrapText="1"/>
    </xf>
    <xf numFmtId="0" fontId="0" fillId="2" borderId="110" applyNumberFormat="0" applyFont="1" applyFill="1" applyBorder="1" applyAlignment="1" applyProtection="0">
      <alignment vertical="top" wrapText="1"/>
    </xf>
    <xf numFmtId="0" fontId="0" fillId="2" borderId="111" applyNumberFormat="0" applyFont="1" applyFill="1" applyBorder="1" applyAlignment="1" applyProtection="0">
      <alignment vertical="top" wrapText="1"/>
    </xf>
    <xf numFmtId="49" fontId="24" fillId="3" borderId="112" applyNumberFormat="1" applyFont="1" applyFill="1" applyBorder="1" applyAlignment="1" applyProtection="0">
      <alignment horizontal="center" vertical="center" wrapText="1"/>
    </xf>
    <xf numFmtId="0" fontId="0" fillId="2" borderId="113" applyNumberFormat="0" applyFont="1" applyFill="1" applyBorder="1" applyAlignment="1" applyProtection="0">
      <alignment vertical="top" wrapText="1"/>
    </xf>
    <xf numFmtId="0" fontId="0" fillId="2" borderId="114" applyNumberFormat="0" applyFont="1" applyFill="1" applyBorder="1" applyAlignment="1" applyProtection="0">
      <alignment vertical="top" wrapText="1"/>
    </xf>
    <xf numFmtId="0" fontId="25" fillId="3" borderId="51" applyNumberFormat="1" applyFont="1" applyFill="1" applyBorder="1" applyAlignment="1" applyProtection="0">
      <alignment horizontal="center" vertical="center" wrapText="1"/>
    </xf>
    <xf numFmtId="60" fontId="24" fillId="3" borderId="51" applyNumberFormat="1" applyFont="1" applyFill="1" applyBorder="1" applyAlignment="1" applyProtection="0">
      <alignment horizontal="center" vertical="center" wrapText="1"/>
    </xf>
    <xf numFmtId="49" fontId="12" fillId="3" borderId="115" applyNumberFormat="1" applyFont="1" applyFill="1" applyBorder="1" applyAlignment="1" applyProtection="0">
      <alignment horizontal="center" vertical="center" wrapText="1"/>
    </xf>
    <xf numFmtId="0" fontId="0" fillId="2" borderId="116" applyNumberFormat="0" applyFont="1" applyFill="1" applyBorder="1" applyAlignment="1" applyProtection="0">
      <alignment vertical="top" wrapText="1"/>
    </xf>
    <xf numFmtId="0" fontId="0" fillId="2" borderId="117" applyNumberFormat="0" applyFont="1" applyFill="1" applyBorder="1" applyAlignment="1" applyProtection="0">
      <alignment vertical="top" wrapText="1"/>
    </xf>
    <xf numFmtId="49" fontId="14" fillId="3" borderId="118" applyNumberFormat="1" applyFont="1" applyFill="1" applyBorder="1" applyAlignment="1" applyProtection="0">
      <alignment horizontal="center" vertical="center" wrapText="1"/>
    </xf>
    <xf numFmtId="0" fontId="0" fillId="2" borderId="119" applyNumberFormat="0" applyFont="1" applyFill="1" applyBorder="1" applyAlignment="1" applyProtection="0">
      <alignment vertical="top" wrapText="1"/>
    </xf>
    <xf numFmtId="0" fontId="0" fillId="2" borderId="120" applyNumberFormat="0" applyFont="1" applyFill="1" applyBorder="1" applyAlignment="1" applyProtection="0">
      <alignment vertical="top" wrapText="1"/>
    </xf>
    <xf numFmtId="0" fontId="26" fillId="3" borderId="78" applyNumberFormat="1" applyFont="1" applyFill="1" applyBorder="1" applyAlignment="1" applyProtection="0">
      <alignment horizontal="center" vertical="center" wrapText="1"/>
    </xf>
    <xf numFmtId="60" fontId="14" fillId="3" borderId="78" applyNumberFormat="1" applyFont="1" applyFill="1" applyBorder="1" applyAlignment="1" applyProtection="0">
      <alignment horizontal="center" vertical="center" wrapText="1"/>
    </xf>
    <xf numFmtId="60" fontId="27" fillId="3" borderId="121" applyNumberFormat="1" applyFont="1" applyFill="1" applyBorder="1" applyAlignment="1" applyProtection="0">
      <alignment horizontal="center" vertical="center" wrapText="1"/>
    </xf>
    <xf numFmtId="0" fontId="0" fillId="2" borderId="122" applyNumberFormat="0" applyFont="1" applyFill="1" applyBorder="1" applyAlignment="1" applyProtection="0">
      <alignment vertical="top" wrapText="1"/>
    </xf>
    <xf numFmtId="0" fontId="0" fillId="2" borderId="123" applyNumberFormat="0" applyFont="1" applyFill="1" applyBorder="1" applyAlignment="1" applyProtection="0">
      <alignment vertical="top" wrapText="1"/>
    </xf>
    <xf numFmtId="0" fontId="4" fillId="2" borderId="61" applyNumberFormat="0" applyFont="1" applyFill="1" applyBorder="1" applyAlignment="1" applyProtection="0">
      <alignment horizontal="center" vertical="center" wrapText="1"/>
    </xf>
    <xf numFmtId="49" fontId="28" fillId="3" borderId="118" applyNumberFormat="1" applyFont="1" applyFill="1" applyBorder="1" applyAlignment="1" applyProtection="0">
      <alignment horizontal="center" vertical="center" wrapText="1"/>
    </xf>
    <xf numFmtId="0" fontId="29" fillId="3" borderId="78" applyNumberFormat="1" applyFont="1" applyFill="1" applyBorder="1" applyAlignment="1" applyProtection="0">
      <alignment horizontal="center" vertical="center" wrapText="1"/>
    </xf>
    <xf numFmtId="60" fontId="28" fillId="3" borderId="78" applyNumberFormat="1" applyFont="1" applyFill="1" applyBorder="1" applyAlignment="1" applyProtection="0">
      <alignment horizontal="center" vertical="center" wrapText="1"/>
    </xf>
    <xf numFmtId="0" fontId="0" fillId="2" borderId="124" applyNumberFormat="0" applyFont="1" applyFill="1" applyBorder="1" applyAlignment="1" applyProtection="0">
      <alignment vertical="top" wrapText="1"/>
    </xf>
    <xf numFmtId="0" fontId="0" fillId="2" borderId="125" applyNumberFormat="0" applyFont="1" applyFill="1" applyBorder="1" applyAlignment="1" applyProtection="0">
      <alignment vertical="top" wrapText="1"/>
    </xf>
    <xf numFmtId="0" fontId="0" fillId="2" borderId="126" applyNumberFormat="0" applyFont="1" applyFill="1" applyBorder="1" applyAlignment="1" applyProtection="0">
      <alignment vertical="top" wrapText="1"/>
    </xf>
    <xf numFmtId="0" fontId="4" fillId="2" borderId="67" applyNumberFormat="0" applyFont="1" applyFill="1" applyBorder="1" applyAlignment="1" applyProtection="0">
      <alignment horizontal="center" vertical="center" wrapText="1"/>
    </xf>
    <xf numFmtId="0" fontId="4" fillId="2" borderId="70" applyNumberFormat="0" applyFont="1" applyFill="1" applyBorder="1" applyAlignment="1" applyProtection="0">
      <alignment horizontal="center" vertical="center" wrapText="1"/>
    </xf>
    <xf numFmtId="49" fontId="30" fillId="3" borderId="118" applyNumberFormat="1" applyFont="1" applyFill="1" applyBorder="1" applyAlignment="1" applyProtection="0">
      <alignment horizontal="center" vertical="center" wrapText="1"/>
    </xf>
    <xf numFmtId="0" fontId="31" fillId="3" borderId="78" applyNumberFormat="1" applyFont="1" applyFill="1" applyBorder="1" applyAlignment="1" applyProtection="0">
      <alignment horizontal="center" vertical="center" wrapText="1"/>
    </xf>
    <xf numFmtId="60" fontId="30" fillId="3" borderId="78" applyNumberFormat="1" applyFont="1" applyFill="1" applyBorder="1" applyAlignment="1" applyProtection="0">
      <alignment horizontal="center" vertical="center" wrapText="1"/>
    </xf>
    <xf numFmtId="0" fontId="0" fillId="2" borderId="127" applyNumberFormat="0" applyFont="1" applyFill="1" applyBorder="1" applyAlignment="1" applyProtection="0">
      <alignment vertical="top" wrapText="1"/>
    </xf>
    <xf numFmtId="0" fontId="0" fillId="2" borderId="128" applyNumberFormat="0" applyFont="1" applyFill="1" applyBorder="1" applyAlignment="1" applyProtection="0">
      <alignment vertical="top" wrapText="1"/>
    </xf>
    <xf numFmtId="49" fontId="32" fillId="3" borderId="118" applyNumberFormat="1" applyFont="1" applyFill="1" applyBorder="1" applyAlignment="1" applyProtection="0">
      <alignment horizontal="center" vertical="center" wrapText="1"/>
    </xf>
    <xf numFmtId="0" fontId="32" fillId="3" borderId="78" applyNumberFormat="1" applyFont="1" applyFill="1" applyBorder="1" applyAlignment="1" applyProtection="0">
      <alignment horizontal="center" vertical="center" wrapText="1"/>
    </xf>
    <xf numFmtId="60" fontId="17" fillId="3" borderId="78" applyNumberFormat="1" applyFont="1" applyFill="1" applyBorder="1" applyAlignment="1" applyProtection="0">
      <alignment horizontal="center" vertical="center" wrapText="1"/>
    </xf>
    <xf numFmtId="0" fontId="0" fillId="2" borderId="129" applyNumberFormat="0" applyFont="1" applyFill="1" applyBorder="1" applyAlignment="1" applyProtection="0">
      <alignment vertical="top" wrapText="1"/>
    </xf>
    <xf numFmtId="0" fontId="0" fillId="2" borderId="130" applyNumberFormat="0" applyFont="1" applyFill="1" applyBorder="1" applyAlignment="1" applyProtection="0">
      <alignment vertical="top" wrapText="1"/>
    </xf>
    <xf numFmtId="0" fontId="0" fillId="2" borderId="131" applyNumberFormat="0" applyFont="1" applyFill="1" applyBorder="1" applyAlignment="1" applyProtection="0">
      <alignment vertical="top" wrapText="1"/>
    </xf>
    <xf numFmtId="49" fontId="34" fillId="3" borderId="132" applyNumberFormat="1" applyFont="1" applyFill="1" applyBorder="1" applyAlignment="1" applyProtection="0">
      <alignment horizontal="center" vertical="center" wrapText="1"/>
    </xf>
    <xf numFmtId="0" fontId="0" fillId="2" borderId="133" applyNumberFormat="0" applyFont="1" applyFill="1" applyBorder="1" applyAlignment="1" applyProtection="0">
      <alignment vertical="top" wrapText="1"/>
    </xf>
    <xf numFmtId="0" fontId="0" fillId="2" borderId="134" applyNumberFormat="0" applyFont="1" applyFill="1" applyBorder="1" applyAlignment="1" applyProtection="0">
      <alignment vertical="top" wrapText="1"/>
    </xf>
    <xf numFmtId="0" fontId="35" fillId="3" borderId="84" applyNumberFormat="1" applyFont="1" applyFill="1" applyBorder="1" applyAlignment="1" applyProtection="0">
      <alignment horizontal="center" vertical="center" wrapText="1"/>
    </xf>
    <xf numFmtId="60" fontId="34" fillId="3" borderId="84" applyNumberFormat="1" applyFont="1" applyFill="1" applyBorder="1" applyAlignment="1" applyProtection="0">
      <alignment horizontal="center" vertical="center" wrapText="1"/>
    </xf>
    <xf numFmtId="0" fontId="0" fillId="2" borderId="135" applyNumberFormat="0" applyFont="1" applyFill="1" applyBorder="1" applyAlignment="1" applyProtection="0">
      <alignment vertical="top" wrapText="1"/>
    </xf>
    <xf numFmtId="0" fontId="0" fillId="2" borderId="136" applyNumberFormat="0" applyFont="1" applyFill="1" applyBorder="1" applyAlignment="1" applyProtection="0">
      <alignment vertical="top" wrapText="1"/>
    </xf>
    <xf numFmtId="0" fontId="0" fillId="2" borderId="137" applyNumberFormat="0" applyFont="1" applyFill="1" applyBorder="1" applyAlignment="1" applyProtection="0">
      <alignment vertical="top" wrapText="1"/>
    </xf>
    <xf numFmtId="0" fontId="0" fillId="2" borderId="138" applyNumberFormat="0" applyFont="1" applyFill="1" applyBorder="1" applyAlignment="1" applyProtection="0">
      <alignment vertical="top" wrapText="1"/>
    </xf>
    <xf numFmtId="0" fontId="0" fillId="2" borderId="139" applyNumberFormat="0" applyFont="1" applyFill="1" applyBorder="1" applyAlignment="1" applyProtection="0">
      <alignment vertical="top" wrapText="1"/>
    </xf>
    <xf numFmtId="49" fontId="4" fillId="2" borderId="102" applyNumberFormat="1" applyFont="1" applyFill="1" applyBorder="1" applyAlignment="1" applyProtection="0">
      <alignment horizontal="center" vertical="center" wrapText="1"/>
    </xf>
    <xf numFmtId="0" fontId="0" fillId="2" borderId="140" applyNumberFormat="0" applyFont="1" applyFill="1" applyBorder="1" applyAlignment="1" applyProtection="0">
      <alignment vertical="top" wrapText="1"/>
    </xf>
    <xf numFmtId="0" fontId="0" fillId="2" borderId="141" applyNumberFormat="0" applyFont="1" applyFill="1" applyBorder="1" applyAlignment="1" applyProtection="0">
      <alignment vertical="top" wrapText="1"/>
    </xf>
    <xf numFmtId="20" fontId="4" fillId="2" borderId="102" applyNumberFormat="1" applyFont="1" applyFill="1" applyBorder="1" applyAlignment="1" applyProtection="0">
      <alignment horizontal="center" vertical="center" wrapText="1"/>
    </xf>
    <xf numFmtId="0" fontId="4" fillId="2" borderId="102" applyNumberFormat="0" applyFont="1" applyFill="1" applyBorder="1" applyAlignment="1" applyProtection="0">
      <alignment horizontal="center" vertical="center" wrapText="1"/>
    </xf>
    <xf numFmtId="0" fontId="4" fillId="2" borderId="103" applyNumberFormat="0" applyFont="1" applyFill="1" applyBorder="1" applyAlignment="1" applyProtection="0">
      <alignment horizontal="center" vertical="center" wrapText="1"/>
    </xf>
    <xf numFmtId="49" fontId="0" fillId="2" borderId="142" applyNumberFormat="1" applyFont="1" applyFill="1" applyBorder="1" applyAlignment="1" applyProtection="0">
      <alignment horizontal="right" vertical="bottom" wrapText="1"/>
    </xf>
    <xf numFmtId="0" fontId="0" fillId="2" borderId="143" applyNumberFormat="0" applyFont="1" applyFill="1" applyBorder="1" applyAlignment="1" applyProtection="0">
      <alignment vertical="top" wrapText="1"/>
    </xf>
    <xf numFmtId="0" fontId="0" fillId="2" borderId="144" applyNumberFormat="0" applyFont="1" applyFill="1" applyBorder="1" applyAlignment="1" applyProtection="0">
      <alignment vertical="top" wrapText="1"/>
    </xf>
    <xf numFmtId="0" fontId="0" fillId="2" borderId="56" applyNumberFormat="0" applyFont="1" applyFill="1" applyBorder="1" applyAlignment="1" applyProtection="0">
      <alignment vertical="top" wrapText="1"/>
    </xf>
    <xf numFmtId="0" fontId="0" fillId="2" borderId="57" applyNumberFormat="0" applyFont="1" applyFill="1" applyBorder="1" applyAlignment="1" applyProtection="0">
      <alignment vertical="top" wrapText="1"/>
    </xf>
    <xf numFmtId="0" fontId="0" fillId="2" borderId="145" applyNumberFormat="0" applyFont="1" applyFill="1" applyBorder="1" applyAlignment="1" applyProtection="0">
      <alignment vertical="top" wrapText="1"/>
    </xf>
    <xf numFmtId="0" fontId="9" fillId="2" borderId="146" applyNumberFormat="0" applyFont="1" applyFill="1" applyBorder="1" applyAlignment="1" applyProtection="0">
      <alignment horizontal="center" vertical="center" wrapText="1"/>
    </xf>
    <xf numFmtId="0" fontId="0" fillId="2" borderId="147" applyNumberFormat="0" applyFont="1" applyFill="1" applyBorder="1" applyAlignment="1" applyProtection="0">
      <alignment vertical="top" wrapText="1"/>
    </xf>
    <xf numFmtId="0" fontId="0" fillId="2" borderId="148" applyNumberFormat="0" applyFont="1" applyFill="1" applyBorder="1" applyAlignment="1" applyProtection="0">
      <alignment vertical="top" wrapText="1"/>
    </xf>
    <xf numFmtId="0" fontId="0" fillId="2" borderId="149" applyNumberFormat="0" applyFont="1" applyFill="1" applyBorder="1" applyAlignment="1" applyProtection="0">
      <alignment vertical="top" wrapText="1"/>
    </xf>
    <xf numFmtId="0" fontId="0" fillId="2" borderId="150" applyNumberFormat="0" applyFont="1" applyFill="1" applyBorder="1" applyAlignment="1" applyProtection="0">
      <alignment vertical="top" wrapText="1"/>
    </xf>
    <xf numFmtId="0" fontId="0" fillId="2" borderId="151" applyNumberFormat="0" applyFont="1" applyFill="1" applyBorder="1" applyAlignment="1" applyProtection="0">
      <alignment vertical="top" wrapText="1"/>
    </xf>
    <xf numFmtId="0" fontId="0" fillId="2" borderId="152" applyNumberFormat="0" applyFont="1" applyFill="1" applyBorder="1" applyAlignment="1" applyProtection="0">
      <alignment vertical="top" wrapText="1"/>
    </xf>
    <xf numFmtId="0" fontId="0" fillId="2" borderId="153" applyNumberFormat="0" applyFont="1" applyFill="1" applyBorder="1" applyAlignment="1" applyProtection="0">
      <alignment vertical="top" wrapText="1"/>
    </xf>
    <xf numFmtId="0" fontId="0" fillId="2" borderId="154" applyNumberFormat="0" applyFont="1" applyFill="1" applyBorder="1" applyAlignment="1" applyProtection="0">
      <alignment vertical="top" wrapText="1"/>
    </xf>
    <xf numFmtId="0" fontId="9" fillId="2" borderId="155" applyNumberFormat="0" applyFont="1" applyFill="1" applyBorder="1" applyAlignment="1" applyProtection="0">
      <alignment horizontal="center" vertical="center" wrapText="1"/>
    </xf>
    <xf numFmtId="0" fontId="0" fillId="2" borderId="156" applyNumberFormat="0" applyFont="1" applyFill="1" applyBorder="1" applyAlignment="1" applyProtection="0">
      <alignment vertical="top" wrapText="1"/>
    </xf>
    <xf numFmtId="0" fontId="0" fillId="2" borderId="157" applyNumberFormat="0" applyFont="1" applyFill="1" applyBorder="1" applyAlignment="1" applyProtection="0">
      <alignment vertical="top" wrapText="1"/>
    </xf>
    <xf numFmtId="0" fontId="0" fillId="2" borderId="158" applyNumberFormat="0" applyFont="1" applyFill="1" applyBorder="1" applyAlignment="1" applyProtection="0">
      <alignment vertical="top" wrapText="1"/>
    </xf>
    <xf numFmtId="0" fontId="0" fillId="2" borderId="159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efffe"/>
      <rgbColor rgb="ffa5a5a5"/>
      <rgbColor rgb="ffbfbfbf"/>
      <rgbColor rgb="ffff9300"/>
      <rgbColor rgb="ff6c2085"/>
      <rgbColor rgb="ff419917"/>
      <rgbColor rgb="ff0096ff"/>
      <rgbColor rgb="ffff2f92"/>
      <rgbColor rgb="fff19737"/>
      <rgbColor rgb="ff632a80"/>
      <rgbColor rgb="ff599632"/>
      <rgbColor rgb="ff3b97f7"/>
      <rgbColor rgb="ffeb4890"/>
      <rgbColor rgb="ffffa93a"/>
      <rgbColor rgb="ffeaeaea"/>
      <rgbColor rgb="ff6ec038"/>
      <rgbColor rgb="ff499bc9"/>
      <rgbColor rgb="ff00539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tickets@riccariccafesta.com" TargetMode="External"/><Relationship Id="rId2" Type="http://schemas.openxmlformats.org/officeDocument/2006/relationships/hyperlink" Target="mailto:tickets@riccariccafesta.com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W59"/>
  <sheetViews>
    <sheetView workbookViewId="0" showGridLines="0" defaultGridColor="1"/>
  </sheetViews>
  <sheetFormatPr defaultColWidth="16.3333" defaultRowHeight="18" customHeight="1" outlineLevelRow="0" outlineLevelCol="0"/>
  <cols>
    <col min="1" max="1" width="2.67188" style="1" customWidth="1"/>
    <col min="2" max="2" width="17.5" style="1" customWidth="1"/>
    <col min="3" max="3" width="5.67188" style="1" customWidth="1"/>
    <col min="4" max="4" width="4.67188" style="1" customWidth="1"/>
    <col min="5" max="5" width="5.67188" style="1" customWidth="1"/>
    <col min="6" max="6" width="6.67188" style="1" customWidth="1"/>
    <col min="7" max="11" width="9.17188" style="1" customWidth="1"/>
    <col min="12" max="12" width="2.5" style="1" customWidth="1"/>
    <col min="13" max="13" width="2.67188" style="1" customWidth="1"/>
    <col min="14" max="14" width="17.5" style="1" customWidth="1"/>
    <col min="15" max="15" width="5.67188" style="1" customWidth="1"/>
    <col min="16" max="16" width="4.67188" style="1" customWidth="1"/>
    <col min="17" max="17" width="5.67188" style="1" customWidth="1"/>
    <col min="18" max="18" width="6.67188" style="1" customWidth="1"/>
    <col min="19" max="23" width="9.17188" style="1" customWidth="1"/>
    <col min="24" max="256" width="16.3516" style="1" customWidth="1"/>
  </cols>
  <sheetData>
    <row r="1" ht="36.1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5"/>
    </row>
    <row r="2" ht="34.2" customHeight="1">
      <c r="A2" t="s" s="6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9"/>
    </row>
    <row r="3" ht="27.85" customHeight="1">
      <c r="A3" s="10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1"/>
      <c r="V3" s="13"/>
      <c r="W3" s="14"/>
    </row>
    <row r="4" ht="34.3" customHeight="1">
      <c r="A4" s="15"/>
      <c r="B4" s="16"/>
      <c r="C4" t="s" s="17">
        <v>2</v>
      </c>
      <c r="D4" s="18"/>
      <c r="E4" s="19"/>
      <c r="F4" s="20"/>
      <c r="G4" s="18"/>
      <c r="H4" s="18"/>
      <c r="I4" s="18"/>
      <c r="J4" s="18"/>
      <c r="K4" s="19"/>
      <c r="L4" s="21"/>
      <c r="M4" s="21"/>
      <c r="N4" t="s" s="22">
        <v>3</v>
      </c>
      <c r="O4" s="20"/>
      <c r="P4" s="18"/>
      <c r="Q4" s="18"/>
      <c r="R4" s="18"/>
      <c r="S4" s="19"/>
      <c r="T4" s="23"/>
      <c r="U4" s="24"/>
      <c r="V4" s="13"/>
      <c r="W4" s="14"/>
    </row>
    <row r="5" ht="34.3" customHeight="1">
      <c r="A5" s="25"/>
      <c r="B5" s="26"/>
      <c r="C5" t="s" s="27">
        <v>4</v>
      </c>
      <c r="D5" s="28"/>
      <c r="E5" s="29"/>
      <c r="F5" s="30"/>
      <c r="G5" s="28"/>
      <c r="H5" s="28"/>
      <c r="I5" s="28"/>
      <c r="J5" s="28"/>
      <c r="K5" s="29"/>
      <c r="L5" s="31"/>
      <c r="M5" s="31"/>
      <c r="N5" t="s" s="32">
        <v>5</v>
      </c>
      <c r="O5" s="30"/>
      <c r="P5" s="28"/>
      <c r="Q5" s="28"/>
      <c r="R5" s="28"/>
      <c r="S5" s="29"/>
      <c r="T5" s="33"/>
      <c r="U5" s="34"/>
      <c r="V5" s="35"/>
      <c r="W5" s="36"/>
    </row>
    <row r="6" ht="34.3" customHeight="1">
      <c r="A6" s="37"/>
      <c r="B6" s="38"/>
      <c r="C6" t="s" s="39">
        <v>6</v>
      </c>
      <c r="D6" s="40"/>
      <c r="E6" s="41"/>
      <c r="F6" s="42"/>
      <c r="G6" s="40"/>
      <c r="H6" s="40"/>
      <c r="I6" s="40"/>
      <c r="J6" s="40"/>
      <c r="K6" s="41"/>
      <c r="L6" s="43"/>
      <c r="M6" s="43"/>
      <c r="N6" t="s" s="44">
        <v>7</v>
      </c>
      <c r="O6" s="42"/>
      <c r="P6" s="40"/>
      <c r="Q6" s="40"/>
      <c r="R6" s="40"/>
      <c r="S6" s="41"/>
      <c r="T6" s="45"/>
      <c r="U6" s="46"/>
      <c r="V6" s="47"/>
      <c r="W6" s="48"/>
    </row>
    <row r="7" ht="31.1" customHeight="1">
      <c r="A7" s="49"/>
      <c r="B7" s="14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14"/>
      <c r="V7" s="14"/>
      <c r="W7" s="14"/>
    </row>
    <row r="8" ht="30.2" customHeight="1">
      <c r="A8" t="s" s="51">
        <v>8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14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</row>
    <row r="9" ht="25" customHeight="1">
      <c r="A9" s="53"/>
      <c r="B9" t="s" s="54">
        <v>9</v>
      </c>
      <c r="C9" t="s" s="54">
        <v>10</v>
      </c>
      <c r="D9" t="s" s="54">
        <v>11</v>
      </c>
      <c r="E9" s="55"/>
      <c r="F9" t="s" s="54">
        <v>12</v>
      </c>
      <c r="G9" t="s" s="56">
        <v>13</v>
      </c>
      <c r="H9" t="s" s="57">
        <v>14</v>
      </c>
      <c r="I9" t="s" s="58">
        <v>15</v>
      </c>
      <c r="J9" t="s" s="59">
        <v>16</v>
      </c>
      <c r="K9" t="s" s="60">
        <v>17</v>
      </c>
      <c r="L9" s="61"/>
      <c r="M9" s="62"/>
      <c r="N9" t="s" s="63">
        <v>9</v>
      </c>
      <c r="O9" t="s" s="63">
        <v>10</v>
      </c>
      <c r="P9" t="s" s="63">
        <v>11</v>
      </c>
      <c r="Q9" s="64"/>
      <c r="R9" t="s" s="63">
        <v>12</v>
      </c>
      <c r="S9" t="s" s="65">
        <v>13</v>
      </c>
      <c r="T9" t="s" s="66">
        <v>14</v>
      </c>
      <c r="U9" t="s" s="67">
        <v>15</v>
      </c>
      <c r="V9" t="s" s="68">
        <v>16</v>
      </c>
      <c r="W9" t="s" s="69">
        <v>17</v>
      </c>
    </row>
    <row r="10" ht="25" customHeight="1">
      <c r="A10" s="70">
        <v>1</v>
      </c>
      <c r="B10" t="s" s="71">
        <v>18</v>
      </c>
      <c r="C10" s="72">
        <v>41639</v>
      </c>
      <c r="D10" t="s" s="73">
        <v>19</v>
      </c>
      <c r="E10" t="s" s="74">
        <v>20</v>
      </c>
      <c r="F10" s="75">
        <v>41795.541666666664</v>
      </c>
      <c r="G10" s="76"/>
      <c r="H10" s="77"/>
      <c r="I10" s="77"/>
      <c r="J10" s="78"/>
      <c r="K10" s="79"/>
      <c r="L10" s="80"/>
      <c r="M10" s="81">
        <v>14</v>
      </c>
      <c r="N10" t="s" s="82">
        <v>21</v>
      </c>
      <c r="O10" t="s" s="83">
        <v>22</v>
      </c>
      <c r="P10" t="s" s="84">
        <v>23</v>
      </c>
      <c r="Q10" t="s" s="85">
        <v>24</v>
      </c>
      <c r="R10" s="86">
        <v>41795.791666666664</v>
      </c>
      <c r="S10" s="87"/>
      <c r="T10" s="88"/>
      <c r="U10" s="89"/>
      <c r="V10" s="90"/>
      <c r="W10" s="91"/>
    </row>
    <row r="11" ht="25" customHeight="1">
      <c r="A11" s="92"/>
      <c r="B11" s="93"/>
      <c r="C11" s="94">
        <v>41640</v>
      </c>
      <c r="D11" s="95"/>
      <c r="E11" s="96"/>
      <c r="F11" s="97">
        <v>41795.708333333336</v>
      </c>
      <c r="G11" s="98"/>
      <c r="H11" s="99"/>
      <c r="I11" s="99"/>
      <c r="J11" s="100"/>
      <c r="K11" s="101"/>
      <c r="L11" s="80"/>
      <c r="M11" s="102"/>
      <c r="N11" s="93"/>
      <c r="O11" t="s" s="103">
        <v>25</v>
      </c>
      <c r="P11" t="s" s="104">
        <v>26</v>
      </c>
      <c r="Q11" t="s" s="105">
        <v>27</v>
      </c>
      <c r="R11" s="97">
        <v>41795.541666666664</v>
      </c>
      <c r="S11" s="106"/>
      <c r="T11" s="107"/>
      <c r="U11" s="108"/>
      <c r="V11" s="109"/>
      <c r="W11" s="110"/>
    </row>
    <row r="12" ht="25" customHeight="1">
      <c r="A12" s="111"/>
      <c r="B12" s="112"/>
      <c r="C12" s="113">
        <v>41641</v>
      </c>
      <c r="D12" s="114"/>
      <c r="E12" s="115"/>
      <c r="F12" s="116">
        <v>41795.791666666664</v>
      </c>
      <c r="G12" s="117"/>
      <c r="H12" s="118"/>
      <c r="I12" s="118"/>
      <c r="J12" s="119"/>
      <c r="K12" s="120"/>
      <c r="L12" s="80"/>
      <c r="M12" s="102"/>
      <c r="N12" s="112"/>
      <c r="O12" t="s" s="121">
        <v>28</v>
      </c>
      <c r="P12" s="114"/>
      <c r="Q12" s="115"/>
      <c r="R12" s="116">
        <v>41795.708333333336</v>
      </c>
      <c r="S12" s="122"/>
      <c r="T12" s="123"/>
      <c r="U12" s="124"/>
      <c r="V12" s="125"/>
      <c r="W12" s="126"/>
    </row>
    <row r="13" ht="25" customHeight="1">
      <c r="A13" s="81">
        <v>2</v>
      </c>
      <c r="B13" t="s" s="82">
        <v>29</v>
      </c>
      <c r="C13" s="127">
        <v>41670</v>
      </c>
      <c r="D13" t="s" s="84">
        <v>30</v>
      </c>
      <c r="E13" t="s" s="85">
        <v>31</v>
      </c>
      <c r="F13" s="86">
        <v>41795.541666666664</v>
      </c>
      <c r="G13" s="128"/>
      <c r="H13" s="129"/>
      <c r="I13" s="129"/>
      <c r="J13" s="130"/>
      <c r="K13" s="131"/>
      <c r="L13" s="80"/>
      <c r="M13" s="81">
        <v>15</v>
      </c>
      <c r="N13" t="s" s="82">
        <v>32</v>
      </c>
      <c r="O13" t="s" s="83">
        <v>33</v>
      </c>
      <c r="P13" t="s" s="84">
        <v>26</v>
      </c>
      <c r="Q13" t="s" s="85">
        <v>27</v>
      </c>
      <c r="R13" s="86">
        <v>41795.458333333336</v>
      </c>
      <c r="S13" s="87"/>
      <c r="T13" s="88"/>
      <c r="U13" s="89"/>
      <c r="V13" s="90"/>
      <c r="W13" s="91"/>
    </row>
    <row r="14" ht="25" customHeight="1">
      <c r="A14" s="102"/>
      <c r="B14" s="93"/>
      <c r="C14" s="94">
        <v>41671</v>
      </c>
      <c r="D14" t="s" s="104">
        <v>34</v>
      </c>
      <c r="E14" t="s" s="105">
        <v>35</v>
      </c>
      <c r="F14" s="97">
        <v>41795.708333333336</v>
      </c>
      <c r="G14" s="98"/>
      <c r="H14" s="99"/>
      <c r="I14" s="99"/>
      <c r="J14" s="100"/>
      <c r="K14" s="101"/>
      <c r="L14" s="80"/>
      <c r="M14" s="102"/>
      <c r="N14" s="93"/>
      <c r="O14" t="s" s="103">
        <v>36</v>
      </c>
      <c r="P14" s="95"/>
      <c r="Q14" s="96"/>
      <c r="R14" s="97">
        <v>41795.708333333336</v>
      </c>
      <c r="S14" s="106"/>
      <c r="T14" s="107"/>
      <c r="U14" s="108"/>
      <c r="V14" s="109"/>
      <c r="W14" s="110"/>
    </row>
    <row r="15" ht="25" customHeight="1">
      <c r="A15" s="102"/>
      <c r="B15" s="93"/>
      <c r="C15" s="94">
        <v>41672</v>
      </c>
      <c r="D15" t="s" s="104">
        <v>37</v>
      </c>
      <c r="E15" t="s" s="105">
        <v>38</v>
      </c>
      <c r="F15" s="97">
        <v>41795.458333333336</v>
      </c>
      <c r="G15" s="98"/>
      <c r="H15" s="99"/>
      <c r="I15" s="99"/>
      <c r="J15" s="100"/>
      <c r="K15" s="101"/>
      <c r="L15" s="80"/>
      <c r="M15" s="102"/>
      <c r="N15" s="112"/>
      <c r="O15" t="s" s="121">
        <v>39</v>
      </c>
      <c r="P15" t="s" s="132">
        <v>30</v>
      </c>
      <c r="Q15" t="s" s="133">
        <v>40</v>
      </c>
      <c r="R15" s="116">
        <v>41795.458333333336</v>
      </c>
      <c r="S15" s="122"/>
      <c r="T15" s="123"/>
      <c r="U15" s="124"/>
      <c r="V15" s="125"/>
      <c r="W15" s="126"/>
    </row>
    <row r="16" ht="25" customHeight="1">
      <c r="A16" s="102"/>
      <c r="B16" s="93"/>
      <c r="C16" s="94">
        <v>41673</v>
      </c>
      <c r="D16" t="s" s="104">
        <v>19</v>
      </c>
      <c r="E16" t="s" s="105">
        <v>20</v>
      </c>
      <c r="F16" s="97">
        <v>41795.708333333336</v>
      </c>
      <c r="G16" s="98"/>
      <c r="H16" s="99"/>
      <c r="I16" s="99"/>
      <c r="J16" s="100"/>
      <c r="K16" s="101"/>
      <c r="L16" s="80"/>
      <c r="M16" s="134">
        <v>16</v>
      </c>
      <c r="N16" t="s" s="82">
        <v>41</v>
      </c>
      <c r="O16" t="s" s="83">
        <v>42</v>
      </c>
      <c r="P16" t="s" s="84">
        <v>23</v>
      </c>
      <c r="Q16" t="s" s="85">
        <v>24</v>
      </c>
      <c r="R16" s="86">
        <v>41795.541666666664</v>
      </c>
      <c r="S16" s="87"/>
      <c r="T16" s="88"/>
      <c r="U16" s="89"/>
      <c r="V16" s="90"/>
      <c r="W16" s="91"/>
    </row>
    <row r="17" ht="25" customHeight="1">
      <c r="A17" s="102"/>
      <c r="B17" s="93"/>
      <c r="C17" s="94">
        <v>41674</v>
      </c>
      <c r="D17" t="s" s="104">
        <v>43</v>
      </c>
      <c r="E17" t="s" s="105">
        <v>44</v>
      </c>
      <c r="F17" s="97">
        <v>41795.458333333336</v>
      </c>
      <c r="G17" s="98"/>
      <c r="H17" s="99"/>
      <c r="I17" s="99"/>
      <c r="J17" s="100"/>
      <c r="K17" s="101"/>
      <c r="L17" s="80"/>
      <c r="M17" s="111"/>
      <c r="N17" s="112"/>
      <c r="O17" t="s" s="121">
        <v>45</v>
      </c>
      <c r="P17" s="114"/>
      <c r="Q17" s="115"/>
      <c r="R17" s="116">
        <v>41795.708333333336</v>
      </c>
      <c r="S17" s="122"/>
      <c r="T17" s="123"/>
      <c r="U17" s="124"/>
      <c r="V17" s="125"/>
      <c r="W17" s="126"/>
    </row>
    <row r="18" ht="25" customHeight="1">
      <c r="A18" s="102"/>
      <c r="B18" s="112"/>
      <c r="C18" s="113">
        <v>41675</v>
      </c>
      <c r="D18" s="114"/>
      <c r="E18" s="115"/>
      <c r="F18" s="116">
        <v>41795.625</v>
      </c>
      <c r="G18" s="117"/>
      <c r="H18" s="118"/>
      <c r="I18" s="118"/>
      <c r="J18" s="119"/>
      <c r="K18" s="120"/>
      <c r="L18" s="80"/>
      <c r="M18" s="134">
        <v>17</v>
      </c>
      <c r="N18" t="s" s="82">
        <v>46</v>
      </c>
      <c r="O18" t="s" s="83">
        <v>47</v>
      </c>
      <c r="P18" t="s" s="84">
        <v>30</v>
      </c>
      <c r="Q18" t="s" s="85">
        <v>31</v>
      </c>
      <c r="R18" s="86">
        <v>41795.708333333336</v>
      </c>
      <c r="S18" s="87"/>
      <c r="T18" s="88"/>
      <c r="U18" s="89"/>
      <c r="V18" s="90"/>
      <c r="W18" s="91"/>
    </row>
    <row r="19" ht="25" customHeight="1">
      <c r="A19" s="81">
        <v>3</v>
      </c>
      <c r="B19" t="s" s="135">
        <v>48</v>
      </c>
      <c r="C19" s="127">
        <v>41698</v>
      </c>
      <c r="D19" t="s" s="84">
        <v>26</v>
      </c>
      <c r="E19" t="s" s="85">
        <v>27</v>
      </c>
      <c r="F19" s="86">
        <v>41795.458333333336</v>
      </c>
      <c r="G19" s="128"/>
      <c r="H19" s="129"/>
      <c r="I19" s="129"/>
      <c r="J19" s="130"/>
      <c r="K19" s="131"/>
      <c r="L19" s="80"/>
      <c r="M19" s="111"/>
      <c r="N19" s="112"/>
      <c r="O19" t="s" s="121">
        <v>49</v>
      </c>
      <c r="P19" t="s" s="132">
        <v>34</v>
      </c>
      <c r="Q19" t="s" s="133">
        <v>35</v>
      </c>
      <c r="R19" s="116">
        <v>41795.541666666664</v>
      </c>
      <c r="S19" s="122"/>
      <c r="T19" s="123"/>
      <c r="U19" s="124"/>
      <c r="V19" s="125"/>
      <c r="W19" s="126"/>
    </row>
    <row r="20" ht="25" customHeight="1">
      <c r="A20" s="102"/>
      <c r="B20" s="136"/>
      <c r="C20" s="94">
        <v>41699</v>
      </c>
      <c r="D20" s="95"/>
      <c r="E20" s="96"/>
      <c r="F20" s="97">
        <v>41795.625</v>
      </c>
      <c r="G20" s="98"/>
      <c r="H20" s="99"/>
      <c r="I20" s="99"/>
      <c r="J20" s="100"/>
      <c r="K20" s="101"/>
      <c r="L20" s="80"/>
      <c r="M20" s="81">
        <v>18</v>
      </c>
      <c r="N20" t="s" s="82">
        <v>50</v>
      </c>
      <c r="O20" t="s" s="83">
        <v>51</v>
      </c>
      <c r="P20" t="s" s="84">
        <v>37</v>
      </c>
      <c r="Q20" t="s" s="85">
        <v>38</v>
      </c>
      <c r="R20" s="86">
        <v>41795.708333333336</v>
      </c>
      <c r="S20" s="87"/>
      <c r="T20" s="88"/>
      <c r="U20" s="89"/>
      <c r="V20" s="90"/>
      <c r="W20" s="91"/>
    </row>
    <row r="21" ht="25" customHeight="1">
      <c r="A21" s="102"/>
      <c r="B21" s="136"/>
      <c r="C21" s="113">
        <v>41700</v>
      </c>
      <c r="D21" t="s" s="132">
        <v>30</v>
      </c>
      <c r="E21" t="s" s="133">
        <v>40</v>
      </c>
      <c r="F21" s="116">
        <v>41795.458333333336</v>
      </c>
      <c r="G21" s="117"/>
      <c r="H21" s="118"/>
      <c r="I21" s="118"/>
      <c r="J21" s="119"/>
      <c r="K21" s="120"/>
      <c r="L21" s="80"/>
      <c r="M21" s="102"/>
      <c r="N21" s="112"/>
      <c r="O21" t="s" s="121">
        <v>52</v>
      </c>
      <c r="P21" t="s" s="132">
        <v>19</v>
      </c>
      <c r="Q21" t="s" s="133">
        <v>20</v>
      </c>
      <c r="R21" s="116">
        <v>41795.625</v>
      </c>
      <c r="S21" s="122"/>
      <c r="T21" s="123"/>
      <c r="U21" s="124"/>
      <c r="V21" s="125"/>
      <c r="W21" s="126"/>
    </row>
    <row r="22" ht="25" customHeight="1">
      <c r="A22" s="81">
        <v>4</v>
      </c>
      <c r="B22" t="s" s="135">
        <v>53</v>
      </c>
      <c r="C22" s="127">
        <v>41729</v>
      </c>
      <c r="D22" t="s" s="84">
        <v>23</v>
      </c>
      <c r="E22" t="s" s="85">
        <v>24</v>
      </c>
      <c r="F22" s="86">
        <v>41795.458333333336</v>
      </c>
      <c r="G22" s="128"/>
      <c r="H22" s="129"/>
      <c r="I22" s="129"/>
      <c r="J22" s="130"/>
      <c r="K22" s="131"/>
      <c r="L22" s="80"/>
      <c r="M22" s="134">
        <v>19</v>
      </c>
      <c r="N22" t="s" s="82">
        <v>54</v>
      </c>
      <c r="O22" t="s" s="83">
        <v>55</v>
      </c>
      <c r="P22" t="s" s="137">
        <v>30</v>
      </c>
      <c r="Q22" t="s" s="138">
        <v>31</v>
      </c>
      <c r="R22" s="86">
        <v>41795.625</v>
      </c>
      <c r="S22" s="87"/>
      <c r="T22" s="88"/>
      <c r="U22" s="89"/>
      <c r="V22" s="90"/>
      <c r="W22" s="91"/>
    </row>
    <row r="23" ht="25" customHeight="1">
      <c r="A23" s="102"/>
      <c r="B23" s="136"/>
      <c r="C23" s="94">
        <v>41730</v>
      </c>
      <c r="D23" s="95"/>
      <c r="E23" s="96"/>
      <c r="F23" s="97">
        <v>41795.625</v>
      </c>
      <c r="G23" s="98"/>
      <c r="H23" s="99"/>
      <c r="I23" s="99"/>
      <c r="J23" s="100"/>
      <c r="K23" s="101"/>
      <c r="L23" s="80"/>
      <c r="M23" s="92"/>
      <c r="N23" s="93"/>
      <c r="O23" t="s" s="103">
        <v>56</v>
      </c>
      <c r="P23" s="139"/>
      <c r="Q23" s="140"/>
      <c r="R23" s="97">
        <v>41795.791666666664</v>
      </c>
      <c r="S23" s="106"/>
      <c r="T23" s="107"/>
      <c r="U23" s="108"/>
      <c r="V23" s="109"/>
      <c r="W23" s="110"/>
    </row>
    <row r="24" ht="25" customHeight="1">
      <c r="A24" s="102"/>
      <c r="B24" s="136"/>
      <c r="C24" s="94">
        <v>41731</v>
      </c>
      <c r="D24" t="s" s="104">
        <v>26</v>
      </c>
      <c r="E24" t="s" s="105">
        <v>27</v>
      </c>
      <c r="F24" s="97">
        <v>41795.458333333336</v>
      </c>
      <c r="G24" s="98"/>
      <c r="H24" s="99"/>
      <c r="I24" s="99"/>
      <c r="J24" s="100"/>
      <c r="K24" s="101"/>
      <c r="L24" s="80"/>
      <c r="M24" s="92"/>
      <c r="N24" s="93"/>
      <c r="O24" t="s" s="103">
        <v>57</v>
      </c>
      <c r="P24" t="s" s="104">
        <v>34</v>
      </c>
      <c r="Q24" t="s" s="105">
        <v>35</v>
      </c>
      <c r="R24" s="97">
        <v>41795.625</v>
      </c>
      <c r="S24" s="106"/>
      <c r="T24" s="107"/>
      <c r="U24" s="108"/>
      <c r="V24" s="109"/>
      <c r="W24" s="110"/>
    </row>
    <row r="25" ht="25" customHeight="1">
      <c r="A25" s="102"/>
      <c r="B25" s="136"/>
      <c r="C25" s="94">
        <v>41732</v>
      </c>
      <c r="D25" s="95"/>
      <c r="E25" s="96"/>
      <c r="F25" s="97">
        <v>41795.625</v>
      </c>
      <c r="G25" s="98"/>
      <c r="H25" s="99"/>
      <c r="I25" s="99"/>
      <c r="J25" s="100"/>
      <c r="K25" s="101"/>
      <c r="L25" s="80"/>
      <c r="M25" s="111"/>
      <c r="N25" s="112"/>
      <c r="O25" t="s" s="121">
        <v>58</v>
      </c>
      <c r="P25" t="s" s="132">
        <v>37</v>
      </c>
      <c r="Q25" t="s" s="133">
        <v>38</v>
      </c>
      <c r="R25" s="116">
        <v>41795.708333333336</v>
      </c>
      <c r="S25" s="122"/>
      <c r="T25" s="123"/>
      <c r="U25" s="124"/>
      <c r="V25" s="125"/>
      <c r="W25" s="126"/>
    </row>
    <row r="26" ht="25" customHeight="1">
      <c r="A26" s="102"/>
      <c r="B26" s="136"/>
      <c r="C26" s="113">
        <v>41733</v>
      </c>
      <c r="D26" t="s" s="132">
        <v>30</v>
      </c>
      <c r="E26" t="s" s="133">
        <v>40</v>
      </c>
      <c r="F26" s="116">
        <v>41795.541666666664</v>
      </c>
      <c r="G26" s="117"/>
      <c r="H26" s="118"/>
      <c r="I26" s="118"/>
      <c r="J26" s="119"/>
      <c r="K26" s="120"/>
      <c r="L26" s="80"/>
      <c r="M26" s="134">
        <v>20</v>
      </c>
      <c r="N26" t="s" s="82">
        <v>59</v>
      </c>
      <c r="O26" t="s" s="83">
        <v>60</v>
      </c>
      <c r="P26" t="s" s="84">
        <v>26</v>
      </c>
      <c r="Q26" t="s" s="85">
        <v>27</v>
      </c>
      <c r="R26" s="86">
        <v>41795.791666666664</v>
      </c>
      <c r="S26" s="87"/>
      <c r="T26" s="88"/>
      <c r="U26" s="89"/>
      <c r="V26" s="90"/>
      <c r="W26" s="91"/>
    </row>
    <row r="27" ht="25" customHeight="1">
      <c r="A27" s="81">
        <v>5</v>
      </c>
      <c r="B27" t="s" s="135">
        <v>61</v>
      </c>
      <c r="C27" s="127">
        <v>41759</v>
      </c>
      <c r="D27" t="s" s="84">
        <v>30</v>
      </c>
      <c r="E27" t="s" s="85">
        <v>31</v>
      </c>
      <c r="F27" s="86">
        <v>41795.791666666664</v>
      </c>
      <c r="G27" s="128"/>
      <c r="H27" s="129"/>
      <c r="I27" s="129"/>
      <c r="J27" s="130"/>
      <c r="K27" s="131"/>
      <c r="L27" s="80"/>
      <c r="M27" s="111"/>
      <c r="N27" s="112"/>
      <c r="O27" t="s" s="121">
        <v>62</v>
      </c>
      <c r="P27" t="s" s="132">
        <v>30</v>
      </c>
      <c r="Q27" t="s" s="133">
        <v>40</v>
      </c>
      <c r="R27" s="116">
        <v>41795.541666666664</v>
      </c>
      <c r="S27" s="122"/>
      <c r="T27" s="123"/>
      <c r="U27" s="124"/>
      <c r="V27" s="125"/>
      <c r="W27" s="126"/>
    </row>
    <row r="28" ht="25" customHeight="1">
      <c r="A28" s="102"/>
      <c r="B28" s="136"/>
      <c r="C28" s="94">
        <v>41760</v>
      </c>
      <c r="D28" t="s" s="104">
        <v>34</v>
      </c>
      <c r="E28" t="s" s="105">
        <v>35</v>
      </c>
      <c r="F28" s="97">
        <v>41795.458333333336</v>
      </c>
      <c r="G28" s="98"/>
      <c r="H28" s="99"/>
      <c r="I28" s="99"/>
      <c r="J28" s="100"/>
      <c r="K28" s="101"/>
      <c r="L28" s="80"/>
      <c r="M28" s="81">
        <v>21</v>
      </c>
      <c r="N28" t="s" s="82">
        <v>63</v>
      </c>
      <c r="O28" t="s" s="83">
        <v>64</v>
      </c>
      <c r="P28" t="s" s="84">
        <v>30</v>
      </c>
      <c r="Q28" t="s" s="85">
        <v>31</v>
      </c>
      <c r="R28" s="86">
        <v>41795.791666666664</v>
      </c>
      <c r="S28" s="87"/>
      <c r="T28" s="88"/>
      <c r="U28" s="89"/>
      <c r="V28" s="90"/>
      <c r="W28" s="91"/>
    </row>
    <row r="29" ht="25" customHeight="1">
      <c r="A29" s="102"/>
      <c r="B29" s="136"/>
      <c r="C29" s="113">
        <v>41761</v>
      </c>
      <c r="D29" s="114"/>
      <c r="E29" s="115"/>
      <c r="F29" s="116">
        <v>41795.541666666664</v>
      </c>
      <c r="G29" s="117"/>
      <c r="H29" s="118"/>
      <c r="I29" s="118"/>
      <c r="J29" s="119"/>
      <c r="K29" s="120"/>
      <c r="L29" s="80"/>
      <c r="M29" s="102"/>
      <c r="N29" s="93"/>
      <c r="O29" t="s" s="103">
        <v>65</v>
      </c>
      <c r="P29" t="s" s="104">
        <v>34</v>
      </c>
      <c r="Q29" t="s" s="105">
        <v>35</v>
      </c>
      <c r="R29" s="97">
        <v>41795.458333333336</v>
      </c>
      <c r="S29" s="106"/>
      <c r="T29" s="107"/>
      <c r="U29" s="108"/>
      <c r="V29" s="109"/>
      <c r="W29" s="110"/>
    </row>
    <row r="30" ht="25" customHeight="1">
      <c r="A30" s="81">
        <v>6</v>
      </c>
      <c r="B30" t="s" s="82">
        <v>66</v>
      </c>
      <c r="C30" s="127">
        <v>41790</v>
      </c>
      <c r="D30" t="s" s="84">
        <v>19</v>
      </c>
      <c r="E30" t="s" s="85">
        <v>20</v>
      </c>
      <c r="F30" s="86">
        <v>41795.541666666664</v>
      </c>
      <c r="G30" s="128"/>
      <c r="H30" s="129"/>
      <c r="I30" s="129"/>
      <c r="J30" s="130"/>
      <c r="K30" s="131"/>
      <c r="L30" s="80"/>
      <c r="M30" s="102"/>
      <c r="N30" s="112"/>
      <c r="O30" t="s" s="121">
        <v>67</v>
      </c>
      <c r="P30" t="s" s="132">
        <v>37</v>
      </c>
      <c r="Q30" t="s" s="133">
        <v>38</v>
      </c>
      <c r="R30" s="116">
        <v>41795.708333333336</v>
      </c>
      <c r="S30" s="122"/>
      <c r="T30" s="123"/>
      <c r="U30" s="124"/>
      <c r="V30" s="125"/>
      <c r="W30" s="126"/>
    </row>
    <row r="31" ht="25" customHeight="1">
      <c r="A31" s="102"/>
      <c r="B31" s="93"/>
      <c r="C31" s="94">
        <v>41791</v>
      </c>
      <c r="D31" s="95"/>
      <c r="E31" s="96"/>
      <c r="F31" s="97">
        <v>41795.708333333336</v>
      </c>
      <c r="G31" s="98"/>
      <c r="H31" s="99"/>
      <c r="I31" s="99"/>
      <c r="J31" s="100"/>
      <c r="K31" s="101"/>
      <c r="L31" s="80"/>
      <c r="M31" s="81">
        <v>22</v>
      </c>
      <c r="N31" t="s" s="82">
        <v>68</v>
      </c>
      <c r="O31" t="s" s="83">
        <v>69</v>
      </c>
      <c r="P31" t="s" s="84">
        <v>26</v>
      </c>
      <c r="Q31" t="s" s="85">
        <v>27</v>
      </c>
      <c r="R31" s="86">
        <v>41795.625</v>
      </c>
      <c r="S31" s="87"/>
      <c r="T31" s="88"/>
      <c r="U31" s="89"/>
      <c r="V31" s="90"/>
      <c r="W31" s="91"/>
    </row>
    <row r="32" ht="25" customHeight="1">
      <c r="A32" s="102"/>
      <c r="B32" s="112"/>
      <c r="C32" s="113">
        <v>41792</v>
      </c>
      <c r="D32" t="s" s="132">
        <v>43</v>
      </c>
      <c r="E32" t="s" s="133">
        <v>44</v>
      </c>
      <c r="F32" s="116">
        <v>41795.458333333336</v>
      </c>
      <c r="G32" s="117"/>
      <c r="H32" s="118"/>
      <c r="I32" s="118"/>
      <c r="J32" s="119"/>
      <c r="K32" s="120"/>
      <c r="L32" s="80"/>
      <c r="M32" s="102"/>
      <c r="N32" s="93"/>
      <c r="O32" t="s" s="103">
        <v>70</v>
      </c>
      <c r="P32" s="95"/>
      <c r="Q32" s="96"/>
      <c r="R32" s="97">
        <v>41795.791666666664</v>
      </c>
      <c r="S32" s="106"/>
      <c r="T32" s="107"/>
      <c r="U32" s="108"/>
      <c r="V32" s="109"/>
      <c r="W32" s="110"/>
    </row>
    <row r="33" ht="25" customHeight="1">
      <c r="A33" s="81">
        <v>7</v>
      </c>
      <c r="B33" t="s" s="82">
        <v>71</v>
      </c>
      <c r="C33" s="127">
        <v>41820</v>
      </c>
      <c r="D33" t="s" s="84">
        <v>43</v>
      </c>
      <c r="E33" t="s" s="85">
        <v>44</v>
      </c>
      <c r="F33" s="86">
        <v>41795.708333333336</v>
      </c>
      <c r="G33" s="128"/>
      <c r="H33" s="129"/>
      <c r="I33" s="129"/>
      <c r="J33" s="130"/>
      <c r="K33" s="131"/>
      <c r="L33" s="80"/>
      <c r="M33" s="102"/>
      <c r="N33" s="112"/>
      <c r="O33" t="s" s="121">
        <v>72</v>
      </c>
      <c r="P33" t="s" s="132">
        <v>30</v>
      </c>
      <c r="Q33" t="s" s="133">
        <v>40</v>
      </c>
      <c r="R33" s="116">
        <v>41795.458333333336</v>
      </c>
      <c r="S33" s="122"/>
      <c r="T33" s="123"/>
      <c r="U33" s="124"/>
      <c r="V33" s="125"/>
      <c r="W33" s="126"/>
    </row>
    <row r="34" ht="25" customHeight="1">
      <c r="A34" s="102"/>
      <c r="B34" s="112"/>
      <c r="C34" s="113">
        <v>41821</v>
      </c>
      <c r="D34" t="s" s="132">
        <v>30</v>
      </c>
      <c r="E34" t="s" s="133">
        <v>24</v>
      </c>
      <c r="F34" s="116">
        <v>41795.458333333336</v>
      </c>
      <c r="G34" s="117"/>
      <c r="H34" s="118"/>
      <c r="I34" s="118"/>
      <c r="J34" s="119"/>
      <c r="K34" s="120"/>
      <c r="L34" s="80"/>
      <c r="M34" s="134">
        <v>23</v>
      </c>
      <c r="N34" t="s" s="82">
        <v>73</v>
      </c>
      <c r="O34" t="s" s="83">
        <v>74</v>
      </c>
      <c r="P34" t="s" s="84">
        <v>30</v>
      </c>
      <c r="Q34" t="s" s="85">
        <v>31</v>
      </c>
      <c r="R34" s="86">
        <v>41795.458333333336</v>
      </c>
      <c r="S34" s="87"/>
      <c r="T34" s="88"/>
      <c r="U34" s="89"/>
      <c r="V34" s="90"/>
      <c r="W34" s="91"/>
    </row>
    <row r="35" ht="25" customHeight="1">
      <c r="A35" s="81">
        <v>8</v>
      </c>
      <c r="B35" t="s" s="82">
        <v>75</v>
      </c>
      <c r="C35" s="127">
        <v>41851</v>
      </c>
      <c r="D35" t="s" s="84">
        <v>30</v>
      </c>
      <c r="E35" t="s" s="85">
        <v>31</v>
      </c>
      <c r="F35" s="86">
        <v>41795.708333333336</v>
      </c>
      <c r="G35" s="128"/>
      <c r="H35" s="129"/>
      <c r="I35" s="129"/>
      <c r="J35" s="130"/>
      <c r="K35" s="131"/>
      <c r="L35" s="80"/>
      <c r="M35" s="92"/>
      <c r="N35" s="93"/>
      <c r="O35" t="s" s="103">
        <v>76</v>
      </c>
      <c r="P35" t="s" s="104">
        <v>34</v>
      </c>
      <c r="Q35" t="s" s="105">
        <v>35</v>
      </c>
      <c r="R35" s="97">
        <v>41795.791666666664</v>
      </c>
      <c r="S35" s="106"/>
      <c r="T35" s="107"/>
      <c r="U35" s="108"/>
      <c r="V35" s="109"/>
      <c r="W35" s="110"/>
    </row>
    <row r="36" ht="25" customHeight="1">
      <c r="A36" s="102"/>
      <c r="B36" s="93"/>
      <c r="C36" s="94">
        <v>41852</v>
      </c>
      <c r="D36" t="s" s="104">
        <v>34</v>
      </c>
      <c r="E36" t="s" s="105">
        <v>35</v>
      </c>
      <c r="F36" s="97">
        <v>41795.541666666664</v>
      </c>
      <c r="G36" s="98"/>
      <c r="H36" s="99"/>
      <c r="I36" s="99"/>
      <c r="J36" s="100"/>
      <c r="K36" s="101"/>
      <c r="L36" s="80"/>
      <c r="M36" s="92"/>
      <c r="N36" s="93"/>
      <c r="O36" t="s" s="103">
        <v>77</v>
      </c>
      <c r="P36" t="s" s="104">
        <v>37</v>
      </c>
      <c r="Q36" t="s" s="105">
        <v>38</v>
      </c>
      <c r="R36" s="97">
        <v>41795.541666666664</v>
      </c>
      <c r="S36" s="106"/>
      <c r="T36" s="107"/>
      <c r="U36" s="108"/>
      <c r="V36" s="109"/>
      <c r="W36" s="110"/>
    </row>
    <row r="37" ht="25" customHeight="1">
      <c r="A37" s="102"/>
      <c r="B37" s="93"/>
      <c r="C37" s="94">
        <v>41853</v>
      </c>
      <c r="D37" t="s" s="104">
        <v>37</v>
      </c>
      <c r="E37" t="s" s="105">
        <v>38</v>
      </c>
      <c r="F37" s="97">
        <v>41795.541666666664</v>
      </c>
      <c r="G37" s="98"/>
      <c r="H37" s="99"/>
      <c r="I37" s="99"/>
      <c r="J37" s="100"/>
      <c r="K37" s="101"/>
      <c r="L37" s="80"/>
      <c r="M37" s="92"/>
      <c r="N37" s="93"/>
      <c r="O37" t="s" s="103">
        <v>78</v>
      </c>
      <c r="P37" t="s" s="104">
        <v>19</v>
      </c>
      <c r="Q37" t="s" s="105">
        <v>20</v>
      </c>
      <c r="R37" s="97">
        <v>41795.625</v>
      </c>
      <c r="S37" s="106"/>
      <c r="T37" s="107"/>
      <c r="U37" s="108"/>
      <c r="V37" s="109"/>
      <c r="W37" s="110"/>
    </row>
    <row r="38" ht="25" customHeight="1">
      <c r="A38" s="102"/>
      <c r="B38" s="93"/>
      <c r="C38" s="94">
        <v>41854</v>
      </c>
      <c r="D38" s="95"/>
      <c r="E38" s="96"/>
      <c r="F38" s="97">
        <v>41795.708333333336</v>
      </c>
      <c r="G38" s="98"/>
      <c r="H38" s="99"/>
      <c r="I38" s="99"/>
      <c r="J38" s="100"/>
      <c r="K38" s="101"/>
      <c r="L38" s="80"/>
      <c r="M38" s="111"/>
      <c r="N38" s="112"/>
      <c r="O38" t="s" s="121">
        <v>79</v>
      </c>
      <c r="P38" s="114"/>
      <c r="Q38" s="115"/>
      <c r="R38" s="116">
        <v>41795.791666666664</v>
      </c>
      <c r="S38" s="122"/>
      <c r="T38" s="123"/>
      <c r="U38" s="124"/>
      <c r="V38" s="125"/>
      <c r="W38" s="126"/>
    </row>
    <row r="39" ht="25" customHeight="1">
      <c r="A39" s="102"/>
      <c r="B39" s="93"/>
      <c r="C39" s="94">
        <v>41855</v>
      </c>
      <c r="D39" t="s" s="104">
        <v>19</v>
      </c>
      <c r="E39" t="s" s="105">
        <v>20</v>
      </c>
      <c r="F39" s="97">
        <v>41795.541666666664</v>
      </c>
      <c r="G39" s="98"/>
      <c r="H39" s="99"/>
      <c r="I39" s="99"/>
      <c r="J39" s="100"/>
      <c r="K39" s="101"/>
      <c r="L39" s="80"/>
      <c r="M39" s="134">
        <v>24</v>
      </c>
      <c r="N39" t="s" s="82">
        <v>80</v>
      </c>
      <c r="O39" t="s" s="83">
        <v>81</v>
      </c>
      <c r="P39" t="s" s="84">
        <v>37</v>
      </c>
      <c r="Q39" t="s" s="85">
        <v>38</v>
      </c>
      <c r="R39" s="86">
        <v>41795.791666666664</v>
      </c>
      <c r="S39" s="87"/>
      <c r="T39" s="88"/>
      <c r="U39" s="89"/>
      <c r="V39" s="90"/>
      <c r="W39" s="91"/>
    </row>
    <row r="40" ht="25" customHeight="1">
      <c r="A40" s="102"/>
      <c r="B40" s="112"/>
      <c r="C40" s="113">
        <v>41856</v>
      </c>
      <c r="D40" t="s" s="132">
        <v>43</v>
      </c>
      <c r="E40" t="s" s="133">
        <v>44</v>
      </c>
      <c r="F40" s="116">
        <v>41795.708333333336</v>
      </c>
      <c r="G40" s="117"/>
      <c r="H40" s="118"/>
      <c r="I40" s="118"/>
      <c r="J40" s="119"/>
      <c r="K40" s="120"/>
      <c r="L40" s="80"/>
      <c r="M40" s="111"/>
      <c r="N40" s="112"/>
      <c r="O40" t="s" s="121">
        <v>82</v>
      </c>
      <c r="P40" t="s" s="132">
        <v>19</v>
      </c>
      <c r="Q40" t="s" s="133">
        <v>20</v>
      </c>
      <c r="R40" s="116">
        <v>41795.791666666664</v>
      </c>
      <c r="S40" s="122"/>
      <c r="T40" s="123"/>
      <c r="U40" s="124"/>
      <c r="V40" s="125"/>
      <c r="W40" s="126"/>
    </row>
    <row r="41" ht="25" customHeight="1">
      <c r="A41" s="81">
        <v>9</v>
      </c>
      <c r="B41" t="s" s="82">
        <v>83</v>
      </c>
      <c r="C41" s="127">
        <v>41882</v>
      </c>
      <c r="D41" t="s" s="84">
        <v>37</v>
      </c>
      <c r="E41" t="s" s="85">
        <v>38</v>
      </c>
      <c r="F41" s="86">
        <v>41795.541666666664</v>
      </c>
      <c r="G41" s="128"/>
      <c r="H41" s="129"/>
      <c r="I41" s="129"/>
      <c r="J41" s="130"/>
      <c r="K41" s="131"/>
      <c r="L41" s="80"/>
      <c r="M41" s="141">
        <v>25</v>
      </c>
      <c r="N41" t="s" s="142">
        <v>84</v>
      </c>
      <c r="O41" t="s" s="143">
        <v>85</v>
      </c>
      <c r="P41" t="s" s="144">
        <v>30</v>
      </c>
      <c r="Q41" t="s" s="145">
        <v>40</v>
      </c>
      <c r="R41" s="146">
        <v>41795.625</v>
      </c>
      <c r="S41" s="147"/>
      <c r="T41" s="148"/>
      <c r="U41" s="149"/>
      <c r="V41" s="150"/>
      <c r="W41" s="151"/>
    </row>
    <row r="42" ht="25" customHeight="1">
      <c r="A42" s="102"/>
      <c r="B42" s="93"/>
      <c r="C42" s="94">
        <v>41883</v>
      </c>
      <c r="D42" s="95"/>
      <c r="E42" s="96"/>
      <c r="F42" s="97">
        <v>41795.625</v>
      </c>
      <c r="G42" s="98"/>
      <c r="H42" s="99"/>
      <c r="I42" s="99"/>
      <c r="J42" s="100"/>
      <c r="K42" s="101"/>
      <c r="L42" s="152"/>
      <c r="M42" s="153"/>
      <c r="N42" s="154"/>
      <c r="O42" s="154"/>
      <c r="P42" s="154"/>
      <c r="Q42" s="154"/>
      <c r="R42" s="154"/>
      <c r="S42" s="154"/>
      <c r="T42" s="154"/>
      <c r="U42" s="154"/>
      <c r="V42" s="154"/>
      <c r="W42" s="155"/>
    </row>
    <row r="43" ht="25" customHeight="1">
      <c r="A43" s="102"/>
      <c r="B43" s="93"/>
      <c r="C43" s="94">
        <v>41884</v>
      </c>
      <c r="D43" t="s" s="104">
        <v>19</v>
      </c>
      <c r="E43" t="s" s="105">
        <v>20</v>
      </c>
      <c r="F43" s="97">
        <v>41795.458333333336</v>
      </c>
      <c r="G43" s="98"/>
      <c r="H43" s="99"/>
      <c r="I43" s="99"/>
      <c r="J43" s="100"/>
      <c r="K43" s="101"/>
      <c r="L43" s="80"/>
      <c r="M43" s="156">
        <v>26</v>
      </c>
      <c r="N43" t="s" s="157">
        <v>86</v>
      </c>
      <c r="O43" t="s" s="158">
        <v>87</v>
      </c>
      <c r="P43" t="s" s="159">
        <v>30</v>
      </c>
      <c r="Q43" t="s" s="160">
        <v>31</v>
      </c>
      <c r="R43" s="161">
        <v>41795.625</v>
      </c>
      <c r="S43" t="s" s="162">
        <v>88</v>
      </c>
      <c r="T43" s="163"/>
      <c r="U43" s="163"/>
      <c r="V43" s="163"/>
      <c r="W43" s="164"/>
    </row>
    <row r="44" ht="25" customHeight="1">
      <c r="A44" s="102"/>
      <c r="B44" s="112"/>
      <c r="C44" s="113">
        <v>41885</v>
      </c>
      <c r="D44" s="114"/>
      <c r="E44" s="115"/>
      <c r="F44" s="116">
        <v>41795.625</v>
      </c>
      <c r="G44" s="117"/>
      <c r="H44" s="118"/>
      <c r="I44" s="118"/>
      <c r="J44" s="119"/>
      <c r="K44" s="120"/>
      <c r="L44" s="80"/>
      <c r="M44" s="165"/>
      <c r="N44" s="166"/>
      <c r="O44" s="166"/>
      <c r="P44" s="167"/>
      <c r="Q44" s="168"/>
      <c r="R44" s="166"/>
      <c r="S44" t="s" s="169">
        <v>89</v>
      </c>
      <c r="T44" s="170"/>
      <c r="U44" s="170"/>
      <c r="V44" s="170"/>
      <c r="W44" s="171"/>
    </row>
    <row r="45" ht="25" customHeight="1">
      <c r="A45" s="81">
        <v>10</v>
      </c>
      <c r="B45" t="s" s="82">
        <v>90</v>
      </c>
      <c r="C45" s="127">
        <v>41912</v>
      </c>
      <c r="D45" t="s" s="84">
        <v>43</v>
      </c>
      <c r="E45" t="s" s="85">
        <v>44</v>
      </c>
      <c r="F45" s="86">
        <v>41795.625</v>
      </c>
      <c r="G45" s="128"/>
      <c r="H45" s="129"/>
      <c r="I45" s="129"/>
      <c r="J45" s="130"/>
      <c r="K45" s="131"/>
      <c r="L45" s="80"/>
      <c r="M45" s="141">
        <v>51</v>
      </c>
      <c r="N45" t="s" s="142">
        <v>91</v>
      </c>
      <c r="O45" t="s" s="143">
        <v>92</v>
      </c>
      <c r="P45" t="s" s="144">
        <v>30</v>
      </c>
      <c r="Q45" t="s" s="145">
        <v>31</v>
      </c>
      <c r="R45" s="146">
        <v>41795.625</v>
      </c>
      <c r="S45" t="s" s="172">
        <v>88</v>
      </c>
      <c r="T45" s="173"/>
      <c r="U45" s="173"/>
      <c r="V45" s="173"/>
      <c r="W45" s="174"/>
    </row>
    <row r="46" ht="25" customHeight="1">
      <c r="A46" s="102"/>
      <c r="B46" s="112"/>
      <c r="C46" s="113">
        <v>41913</v>
      </c>
      <c r="D46" t="s" s="132">
        <v>23</v>
      </c>
      <c r="E46" t="s" s="133">
        <v>24</v>
      </c>
      <c r="F46" s="116">
        <v>41795.625</v>
      </c>
      <c r="G46" s="117"/>
      <c r="H46" s="118"/>
      <c r="I46" s="118"/>
      <c r="J46" s="119"/>
      <c r="K46" s="120"/>
      <c r="L46" s="80"/>
      <c r="M46" s="175"/>
      <c r="N46" s="55"/>
      <c r="O46" s="55"/>
      <c r="P46" s="176"/>
      <c r="Q46" s="177"/>
      <c r="R46" s="55"/>
      <c r="S46" t="s" s="178">
        <v>89</v>
      </c>
      <c r="T46" s="179"/>
      <c r="U46" s="179"/>
      <c r="V46" s="179"/>
      <c r="W46" s="180"/>
    </row>
    <row r="47" ht="25" customHeight="1">
      <c r="A47" s="81">
        <v>11</v>
      </c>
      <c r="B47" t="s" s="82">
        <v>93</v>
      </c>
      <c r="C47" s="127">
        <v>41943</v>
      </c>
      <c r="D47" t="s" s="84">
        <v>43</v>
      </c>
      <c r="E47" t="s" s="85">
        <v>44</v>
      </c>
      <c r="F47" s="86">
        <v>41795.541666666664</v>
      </c>
      <c r="G47" s="128"/>
      <c r="H47" s="129"/>
      <c r="I47" s="129"/>
      <c r="J47" s="130"/>
      <c r="K47" s="131"/>
      <c r="L47" s="152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</row>
    <row r="48" ht="25" customHeight="1">
      <c r="A48" s="102"/>
      <c r="B48" s="93"/>
      <c r="C48" s="94">
        <v>41944</v>
      </c>
      <c r="D48" s="95"/>
      <c r="E48" s="96"/>
      <c r="F48" s="97">
        <v>41795.625</v>
      </c>
      <c r="G48" s="98"/>
      <c r="H48" s="99"/>
      <c r="I48" s="99"/>
      <c r="J48" s="100"/>
      <c r="K48" s="101"/>
      <c r="L48" s="80"/>
      <c r="M48" t="s" s="182">
        <v>94</v>
      </c>
      <c r="N48" t="s" s="183">
        <v>95</v>
      </c>
      <c r="O48" t="s" s="183">
        <v>96</v>
      </c>
      <c r="P48" t="s" s="184">
        <v>26</v>
      </c>
      <c r="Q48" t="s" s="185">
        <v>27</v>
      </c>
      <c r="R48" s="186">
        <v>41810.395833333336</v>
      </c>
      <c r="S48" t="s" s="187">
        <v>97</v>
      </c>
      <c r="T48" s="64"/>
      <c r="U48" s="64"/>
      <c r="V48" s="64"/>
      <c r="W48" s="188"/>
    </row>
    <row r="49" ht="25" customHeight="1">
      <c r="A49" s="102"/>
      <c r="B49" s="112"/>
      <c r="C49" s="113">
        <v>41945</v>
      </c>
      <c r="D49" t="s" s="132">
        <v>23</v>
      </c>
      <c r="E49" t="s" s="133">
        <v>24</v>
      </c>
      <c r="F49" s="116">
        <v>41795.541666666664</v>
      </c>
      <c r="G49" s="117"/>
      <c r="H49" s="118"/>
      <c r="I49" s="118"/>
      <c r="J49" s="119"/>
      <c r="K49" s="120"/>
      <c r="L49" s="80"/>
      <c r="M49" s="175"/>
      <c r="N49" s="55"/>
      <c r="O49" s="55"/>
      <c r="P49" s="189"/>
      <c r="Q49" s="190"/>
      <c r="R49" s="55"/>
      <c r="S49" t="s" s="191">
        <v>98</v>
      </c>
      <c r="T49" s="192"/>
      <c r="U49" s="192"/>
      <c r="V49" s="192"/>
      <c r="W49" s="193"/>
    </row>
    <row r="50" ht="25" customHeight="1">
      <c r="A50" s="81">
        <v>12</v>
      </c>
      <c r="B50" t="s" s="82">
        <v>99</v>
      </c>
      <c r="C50" s="127">
        <v>41973</v>
      </c>
      <c r="D50" t="s" s="84">
        <v>30</v>
      </c>
      <c r="E50" t="s" s="85">
        <v>31</v>
      </c>
      <c r="F50" s="86">
        <v>41795.458333333336</v>
      </c>
      <c r="G50" s="128"/>
      <c r="H50" s="129"/>
      <c r="I50" s="129"/>
      <c r="J50" s="130"/>
      <c r="K50" s="131"/>
      <c r="L50" s="194"/>
      <c r="M50" s="195"/>
      <c r="N50" s="196"/>
      <c r="O50" s="181"/>
      <c r="P50" s="197"/>
      <c r="Q50" s="181"/>
      <c r="R50" s="198"/>
      <c r="S50" s="181"/>
      <c r="T50" s="181"/>
      <c r="U50" s="199"/>
      <c r="V50" s="181"/>
      <c r="W50" s="181"/>
    </row>
    <row r="51" ht="25" customHeight="1">
      <c r="A51" s="102"/>
      <c r="B51" s="93"/>
      <c r="C51" s="94">
        <v>41974</v>
      </c>
      <c r="D51" s="95"/>
      <c r="E51" s="96"/>
      <c r="F51" s="97">
        <v>41795.541666666664</v>
      </c>
      <c r="G51" s="98"/>
      <c r="H51" s="99"/>
      <c r="I51" s="99"/>
      <c r="J51" s="100"/>
      <c r="K51" s="101"/>
      <c r="L51" s="200"/>
      <c r="M51" s="201"/>
      <c r="N51" s="202"/>
      <c r="O51" t="s" s="203">
        <v>100</v>
      </c>
      <c r="P51" s="204"/>
      <c r="Q51" s="204"/>
      <c r="R51" s="205"/>
      <c r="S51" s="206">
        <f>SUM(G10:G57,S10:S41)</f>
        <v>0</v>
      </c>
      <c r="T51" s="207">
        <f>S51/5*5500</f>
        <v>0</v>
      </c>
      <c r="U51" t="s" s="208">
        <v>101</v>
      </c>
      <c r="V51" s="204"/>
      <c r="W51" s="209"/>
    </row>
    <row r="52" ht="25" customHeight="1">
      <c r="A52" s="102"/>
      <c r="B52" s="112"/>
      <c r="C52" s="113">
        <v>41975</v>
      </c>
      <c r="D52" t="s" s="132">
        <v>34</v>
      </c>
      <c r="E52" t="s" s="133">
        <v>35</v>
      </c>
      <c r="F52" s="116">
        <v>41795.708333333336</v>
      </c>
      <c r="G52" s="117"/>
      <c r="H52" s="118"/>
      <c r="I52" s="118"/>
      <c r="J52" s="119"/>
      <c r="K52" s="120"/>
      <c r="L52" s="200"/>
      <c r="M52" s="201"/>
      <c r="N52" s="210"/>
      <c r="O52" t="s" s="211">
        <v>102</v>
      </c>
      <c r="P52" s="212"/>
      <c r="Q52" s="212"/>
      <c r="R52" s="213"/>
      <c r="S52" s="214">
        <f>SUM(H10:H57,T10:T41)</f>
        <v>0</v>
      </c>
      <c r="T52" s="215">
        <f>S52/3*3900</f>
        <v>0</v>
      </c>
      <c r="U52" s="216">
        <f>SUM(T51:T56)</f>
        <v>0</v>
      </c>
      <c r="V52" s="217"/>
      <c r="W52" s="218"/>
    </row>
    <row r="53" ht="25" customHeight="1">
      <c r="A53" s="134">
        <v>13</v>
      </c>
      <c r="B53" t="s" s="82">
        <v>103</v>
      </c>
      <c r="C53" t="s" s="83">
        <v>104</v>
      </c>
      <c r="D53" t="s" s="84">
        <v>37</v>
      </c>
      <c r="E53" t="s" s="85">
        <v>38</v>
      </c>
      <c r="F53" s="86">
        <v>41795.458333333336</v>
      </c>
      <c r="G53" s="219"/>
      <c r="H53" s="219"/>
      <c r="I53" s="219"/>
      <c r="J53" s="219"/>
      <c r="K53" s="174"/>
      <c r="L53" s="200"/>
      <c r="M53" s="201"/>
      <c r="N53" s="210"/>
      <c r="O53" t="s" s="220">
        <v>105</v>
      </c>
      <c r="P53" s="212"/>
      <c r="Q53" s="212"/>
      <c r="R53" s="213"/>
      <c r="S53" s="221">
        <f>SUM(I10:I57,U10:U41)</f>
        <v>0</v>
      </c>
      <c r="T53" s="222">
        <f>S53*2500</f>
        <v>0</v>
      </c>
      <c r="U53" s="223"/>
      <c r="V53" s="224"/>
      <c r="W53" s="225"/>
    </row>
    <row r="54" ht="25" customHeight="1">
      <c r="A54" s="92"/>
      <c r="B54" s="93"/>
      <c r="C54" t="s" s="103">
        <v>106</v>
      </c>
      <c r="D54" s="95"/>
      <c r="E54" s="96"/>
      <c r="F54" s="97">
        <v>41795.625</v>
      </c>
      <c r="G54" s="226"/>
      <c r="H54" s="226"/>
      <c r="I54" s="226"/>
      <c r="J54" s="226"/>
      <c r="K54" s="227"/>
      <c r="L54" s="200"/>
      <c r="M54" s="201"/>
      <c r="N54" s="210"/>
      <c r="O54" t="s" s="228">
        <v>107</v>
      </c>
      <c r="P54" s="212"/>
      <c r="Q54" s="212"/>
      <c r="R54" s="213"/>
      <c r="S54" s="229">
        <f>SUM(J10:J57,V10:V41)</f>
        <v>0</v>
      </c>
      <c r="T54" s="230">
        <f>S54*1500</f>
        <v>0</v>
      </c>
      <c r="U54" s="223"/>
      <c r="V54" s="224"/>
      <c r="W54" s="225"/>
    </row>
    <row r="55" ht="25" customHeight="1">
      <c r="A55" s="92"/>
      <c r="B55" s="93"/>
      <c r="C55" t="s" s="103">
        <v>108</v>
      </c>
      <c r="D55" s="95"/>
      <c r="E55" s="96"/>
      <c r="F55" s="97">
        <v>41795.791666666664</v>
      </c>
      <c r="G55" s="226"/>
      <c r="H55" s="226"/>
      <c r="I55" s="226"/>
      <c r="J55" s="226"/>
      <c r="K55" s="227"/>
      <c r="L55" s="231"/>
      <c r="M55" s="232"/>
      <c r="N55" s="210"/>
      <c r="O55" t="s" s="233">
        <v>109</v>
      </c>
      <c r="P55" s="212"/>
      <c r="Q55" s="212"/>
      <c r="R55" s="213"/>
      <c r="S55" s="234">
        <f>SUM(K10:K57,W10:W41)</f>
        <v>0</v>
      </c>
      <c r="T55" s="235">
        <f>S55*1000</f>
        <v>0</v>
      </c>
      <c r="U55" s="223"/>
      <c r="V55" s="224"/>
      <c r="W55" s="225"/>
    </row>
    <row r="56" ht="25" customHeight="1">
      <c r="A56" s="92"/>
      <c r="B56" s="93"/>
      <c r="C56" t="s" s="103">
        <v>110</v>
      </c>
      <c r="D56" t="s" s="104">
        <v>19</v>
      </c>
      <c r="E56" t="s" s="105">
        <v>20</v>
      </c>
      <c r="F56" s="97">
        <v>41795.458333333336</v>
      </c>
      <c r="G56" s="226"/>
      <c r="H56" s="226"/>
      <c r="I56" s="226"/>
      <c r="J56" s="226"/>
      <c r="K56" s="227"/>
      <c r="L56" s="236"/>
      <c r="M56" s="237"/>
      <c r="N56" s="238"/>
      <c r="O56" t="s" s="239">
        <v>111</v>
      </c>
      <c r="P56" s="240"/>
      <c r="Q56" s="240"/>
      <c r="R56" s="241"/>
      <c r="S56" s="242">
        <f>SUM(W48:W49)</f>
        <v>0</v>
      </c>
      <c r="T56" s="243">
        <f>S56*3500</f>
        <v>0</v>
      </c>
      <c r="U56" s="244"/>
      <c r="V56" s="245"/>
      <c r="W56" s="246"/>
    </row>
    <row r="57" ht="25" customHeight="1">
      <c r="A57" s="247"/>
      <c r="B57" s="248"/>
      <c r="C57" t="s" s="249">
        <v>112</v>
      </c>
      <c r="D57" s="250"/>
      <c r="E57" s="251"/>
      <c r="F57" s="252">
        <v>41795.625</v>
      </c>
      <c r="G57" s="253"/>
      <c r="H57" s="253"/>
      <c r="I57" s="253"/>
      <c r="J57" s="253"/>
      <c r="K57" s="254"/>
      <c r="L57" t="s" s="255">
        <v>113</v>
      </c>
      <c r="M57" s="256"/>
      <c r="N57" s="257"/>
      <c r="O57" s="163"/>
      <c r="P57" s="258"/>
      <c r="Q57" s="259"/>
      <c r="R57" s="163"/>
      <c r="S57" s="163"/>
      <c r="T57" s="163"/>
      <c r="U57" s="163"/>
      <c r="V57" s="163"/>
      <c r="W57" s="260"/>
    </row>
    <row r="58" ht="25" customHeight="1">
      <c r="A58" s="261"/>
      <c r="B58" s="262"/>
      <c r="C58" s="262"/>
      <c r="D58" s="262"/>
      <c r="E58" s="262"/>
      <c r="F58" s="262"/>
      <c r="G58" s="262"/>
      <c r="H58" s="262"/>
      <c r="I58" s="262"/>
      <c r="J58" s="262"/>
      <c r="K58" s="262"/>
      <c r="L58" s="263"/>
      <c r="M58" s="264"/>
      <c r="N58" s="265"/>
      <c r="O58" s="266"/>
      <c r="P58" s="267"/>
      <c r="Q58" s="268"/>
      <c r="R58" s="266"/>
      <c r="S58" s="266"/>
      <c r="T58" s="266"/>
      <c r="U58" s="266"/>
      <c r="V58" s="266"/>
      <c r="W58" s="269"/>
    </row>
    <row r="59" ht="25" customHeight="1">
      <c r="A59" s="270"/>
      <c r="B59" s="271"/>
      <c r="C59" s="271"/>
      <c r="D59" s="271"/>
      <c r="E59" s="271"/>
      <c r="F59" s="271"/>
      <c r="G59" s="271"/>
      <c r="H59" s="271"/>
      <c r="I59" s="271"/>
      <c r="J59" s="271"/>
      <c r="K59" s="272"/>
      <c r="L59" s="273"/>
      <c r="M59" s="273"/>
      <c r="N59" s="273"/>
      <c r="O59" s="273"/>
      <c r="P59" s="273"/>
      <c r="Q59" s="273"/>
      <c r="R59" s="273"/>
      <c r="S59" s="273"/>
      <c r="T59" s="273"/>
      <c r="U59" s="273"/>
      <c r="V59" s="273"/>
      <c r="W59" s="274"/>
    </row>
  </sheetData>
  <mergeCells count="144">
    <mergeCell ref="F5:K5"/>
    <mergeCell ref="E28:E29"/>
    <mergeCell ref="O5:S5"/>
    <mergeCell ref="M13:M15"/>
    <mergeCell ref="E22:E23"/>
    <mergeCell ref="U4:W6"/>
    <mergeCell ref="E41:E42"/>
    <mergeCell ref="B53:B57"/>
    <mergeCell ref="E30:E31"/>
    <mergeCell ref="D41:D42"/>
    <mergeCell ref="E37:E38"/>
    <mergeCell ref="L9:L49"/>
    <mergeCell ref="A53:A57"/>
    <mergeCell ref="D30:D31"/>
    <mergeCell ref="D28:D29"/>
    <mergeCell ref="E24:E25"/>
    <mergeCell ref="E47:E48"/>
    <mergeCell ref="D24:D25"/>
    <mergeCell ref="D17:D18"/>
    <mergeCell ref="D50:D51"/>
    <mergeCell ref="O6:S6"/>
    <mergeCell ref="N10:N12"/>
    <mergeCell ref="B50:B52"/>
    <mergeCell ref="A7:W7"/>
    <mergeCell ref="D43:D44"/>
    <mergeCell ref="P45:P46"/>
    <mergeCell ref="A8:W8"/>
    <mergeCell ref="A50:A52"/>
    <mergeCell ref="A3:W3"/>
    <mergeCell ref="O4:S4"/>
    <mergeCell ref="F4:K4"/>
    <mergeCell ref="D47:D48"/>
    <mergeCell ref="E43:E44"/>
    <mergeCell ref="A59:K59"/>
    <mergeCell ref="C4:E4"/>
    <mergeCell ref="A1:W1"/>
    <mergeCell ref="P9:Q9"/>
    <mergeCell ref="E53:E55"/>
    <mergeCell ref="D9:E9"/>
    <mergeCell ref="A4:B6"/>
    <mergeCell ref="B47:B49"/>
    <mergeCell ref="A47:A49"/>
    <mergeCell ref="A41:A44"/>
    <mergeCell ref="B35:B40"/>
    <mergeCell ref="E19:E20"/>
    <mergeCell ref="A35:A40"/>
    <mergeCell ref="D19:D20"/>
    <mergeCell ref="B27:B29"/>
    <mergeCell ref="A2:W2"/>
    <mergeCell ref="O43:O44"/>
    <mergeCell ref="D37:D38"/>
    <mergeCell ref="B45:B46"/>
    <mergeCell ref="E10:E12"/>
    <mergeCell ref="F6:K6"/>
    <mergeCell ref="B22:B26"/>
    <mergeCell ref="B13:B18"/>
    <mergeCell ref="B33:B34"/>
    <mergeCell ref="A27:A29"/>
    <mergeCell ref="A45:A46"/>
    <mergeCell ref="B41:B44"/>
    <mergeCell ref="D10:D12"/>
    <mergeCell ref="A22:A26"/>
    <mergeCell ref="A30:A32"/>
    <mergeCell ref="E50:E51"/>
    <mergeCell ref="M18:M19"/>
    <mergeCell ref="A19:A21"/>
    <mergeCell ref="R48:R49"/>
    <mergeCell ref="S44:V44"/>
    <mergeCell ref="E17:E18"/>
    <mergeCell ref="A33:A34"/>
    <mergeCell ref="A10:A12"/>
    <mergeCell ref="Q43:Q44"/>
    <mergeCell ref="O51:R51"/>
    <mergeCell ref="D56:D57"/>
    <mergeCell ref="M20:M21"/>
    <mergeCell ref="N16:N17"/>
    <mergeCell ref="E56:E57"/>
    <mergeCell ref="N20:N21"/>
    <mergeCell ref="D53:D55"/>
    <mergeCell ref="N13:N15"/>
    <mergeCell ref="P31:P32"/>
    <mergeCell ref="M43:M44"/>
    <mergeCell ref="N39:N40"/>
    <mergeCell ref="M39:M40"/>
    <mergeCell ref="Q48:Q49"/>
    <mergeCell ref="O56:R56"/>
    <mergeCell ref="M42:W42"/>
    <mergeCell ref="R45:R46"/>
    <mergeCell ref="M45:M46"/>
    <mergeCell ref="N31:N33"/>
    <mergeCell ref="M31:M33"/>
    <mergeCell ref="N26:N27"/>
    <mergeCell ref="P37:P38"/>
    <mergeCell ref="N45:N46"/>
    <mergeCell ref="Q31:Q32"/>
    <mergeCell ref="N43:N44"/>
    <mergeCell ref="L51:N56"/>
    <mergeCell ref="Q37:Q38"/>
    <mergeCell ref="O45:O46"/>
    <mergeCell ref="L57:W59"/>
    <mergeCell ref="N34:N38"/>
    <mergeCell ref="Q22:Q23"/>
    <mergeCell ref="M34:M38"/>
    <mergeCell ref="P22:P23"/>
    <mergeCell ref="Q13:Q14"/>
    <mergeCell ref="Q45:Q46"/>
    <mergeCell ref="O53:R53"/>
    <mergeCell ref="P43:P44"/>
    <mergeCell ref="B10:B12"/>
    <mergeCell ref="C6:E6"/>
    <mergeCell ref="R43:R44"/>
    <mergeCell ref="O55:R55"/>
    <mergeCell ref="M16:M17"/>
    <mergeCell ref="P11:P12"/>
    <mergeCell ref="S46:V46"/>
    <mergeCell ref="M10:M12"/>
    <mergeCell ref="A58:K58"/>
    <mergeCell ref="O48:O49"/>
    <mergeCell ref="Q11:Q12"/>
    <mergeCell ref="S49:V49"/>
    <mergeCell ref="N22:N25"/>
    <mergeCell ref="M26:M27"/>
    <mergeCell ref="P13:P14"/>
    <mergeCell ref="B19:B21"/>
    <mergeCell ref="S48:V48"/>
    <mergeCell ref="M48:M49"/>
    <mergeCell ref="N18:N19"/>
    <mergeCell ref="M22:M25"/>
    <mergeCell ref="S45:V45"/>
    <mergeCell ref="S43:V43"/>
    <mergeCell ref="M28:M30"/>
    <mergeCell ref="P16:P17"/>
    <mergeCell ref="B30:B32"/>
    <mergeCell ref="D22:D23"/>
    <mergeCell ref="U51:W51"/>
    <mergeCell ref="P48:P49"/>
    <mergeCell ref="O52:R52"/>
    <mergeCell ref="O54:R54"/>
    <mergeCell ref="C5:E5"/>
    <mergeCell ref="A13:A18"/>
    <mergeCell ref="U52:W56"/>
    <mergeCell ref="Q16:Q17"/>
    <mergeCell ref="N28:N30"/>
    <mergeCell ref="N48:N49"/>
  </mergeCells>
  <hyperlinks>
    <hyperlink ref="A2" r:id="rId1" location="" tooltip="" display=""/>
    <hyperlink ref="L57" r:id="rId2" location="" tooltip="" display=""/>
  </hyperlinks>
  <pageMargins left="0.30315" right="0.30315" top="0.356299" bottom="0.356299" header="0" footer="0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